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C6B30BD-116D-497A-9BC1-9868B3154100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1" sheetId="1" r:id="rId1"/>
    <sheet name="Feuil2" sheetId="2" r:id="rId2"/>
    <sheet name="Feuil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3" l="1"/>
  <c r="D17" i="3"/>
  <c r="B4" i="3"/>
  <c r="Q46" i="3"/>
  <c r="J4" i="3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<sst xmlns="http://schemas.openxmlformats.org/spreadsheetml/2006/main" count="7171" uniqueCount="1585">
  <si>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</si>
  <si>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</si>
  <si>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</si>
  <si>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</si>
  <si>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</si>
  <si>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</si>
  <si>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</si>
  <si>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</si>
  <si>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</si>
  <si>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</si>
  <si>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</si>
  <si>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</si>
  <si>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</si>
  <si>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</si>
  <si>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</si>
  <si>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</si>
  <si>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</si>
  <si>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</si>
  <si>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</si>
  <si>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</si>
  <si>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</si>
  <si>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</si>
  <si>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</si>
  <si>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</si>
  <si>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</si>
  <si>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</si>
  <si>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</si>
  <si>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</si>
  <si>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</si>
  <si>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</si>
  <si>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</si>
  <si>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</si>
  <si>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</si>
  <si>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</si>
  <si>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</si>
  <si>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</si>
  <si>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</si>
  <si>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</si>
  <si>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</si>
  <si>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</si>
  <si>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</si>
  <si>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</si>
  <si>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</si>
  <si>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</si>
  <si>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</si>
  <si>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</si>
  <si>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</si>
  <si>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</si>
  <si>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</si>
  <si>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</si>
  <si>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</si>
  <si>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</si>
  <si>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</si>
  <si>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</si>
  <si>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</si>
  <si>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</si>
  <si>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</si>
  <si>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</si>
  <si>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</si>
  <si>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</si>
  <si>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</si>
  <si>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</si>
  <si>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</si>
  <si>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</si>
  <si>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</si>
  <si>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</si>
  <si>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</si>
  <si>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</si>
  <si>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</si>
  <si>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</si>
  <si>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</si>
  <si>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</si>
  <si>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</si>
  <si>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</si>
  <si>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</si>
  <si>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</si>
  <si>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</si>
  <si>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</si>
  <si>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</si>
  <si>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</si>
  <si>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</si>
  <si>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</si>
  <si>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</si>
  <si>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</si>
  <si>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</si>
  <si>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</si>
  <si>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</si>
  <si>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</si>
  <si>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</si>
  <si>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</si>
  <si>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</si>
  <si>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</si>
  <si>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</si>
  <si>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</si>
  <si>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</si>
  <si>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</si>
  <si>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</si>
  <si>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</si>
  <si>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</si>
  <si>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</si>
  <si>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</si>
  <si>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</si>
  <si>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</si>
  <si>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</si>
  <si>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</si>
  <si>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</si>
  <si>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</si>
  <si>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</si>
  <si>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</si>
  <si>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</si>
  <si>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</si>
  <si>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</si>
  <si>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</si>
  <si>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</si>
  <si>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</si>
  <si>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</si>
  <si>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</si>
  <si>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</si>
  <si>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</si>
  <si>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</si>
  <si>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</si>
  <si>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</si>
  <si>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</si>
  <si>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</si>
  <si>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</si>
  <si>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</si>
  <si>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</si>
  <si>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</si>
  <si>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</si>
  <si>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</si>
  <si>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</si>
  <si>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</si>
  <si>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</si>
  <si>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</si>
  <si>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</si>
  <si>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</si>
  <si>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</si>
  <si>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</si>
  <si>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</si>
  <si>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</si>
  <si>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</si>
  <si>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</si>
  <si>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</si>
  <si>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</si>
  <si>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</si>
  <si>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</si>
  <si>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</si>
  <si>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</si>
  <si>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</si>
  <si>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</si>
  <si>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</si>
  <si>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</si>
  <si>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</si>
  <si>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</si>
  <si>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</si>
  <si>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</si>
  <si>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</si>
  <si>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</si>
  <si>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</si>
  <si>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</si>
  <si>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</si>
  <si>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</si>
  <si>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</si>
  <si>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</si>
  <si>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</si>
  <si>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</si>
  <si>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</si>
  <si>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</si>
  <si>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</si>
  <si>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</si>
  <si>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</si>
  <si>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</si>
  <si>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</si>
  <si>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</si>
  <si>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</si>
  <si>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</si>
  <si>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</si>
  <si>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</si>
  <si>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</si>
  <si>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</si>
  <si>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</si>
  <si>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</si>
  <si>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</si>
  <si>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</si>
  <si>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</si>
  <si>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</si>
  <si>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</si>
  <si>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</si>
  <si>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</si>
  <si>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</si>
  <si>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</si>
  <si>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</si>
  <si>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</si>
  <si>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</si>
  <si>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</si>
  <si>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</si>
  <si>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</si>
  <si>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</si>
  <si>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</si>
  <si>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</si>
  <si>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</si>
  <si>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</si>
  <si>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</si>
  <si>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</si>
  <si>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</si>
  <si>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</si>
  <si>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</si>
  <si>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</si>
  <si>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</si>
  <si>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</si>
  <si>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</si>
  <si>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</si>
  <si>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</si>
  <si>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</si>
  <si>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</si>
  <si>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</si>
  <si>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</si>
  <si>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</si>
  <si>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</si>
  <si>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</si>
  <si>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</si>
  <si>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</si>
  <si>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</si>
  <si>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</si>
  <si>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</si>
  <si>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</si>
  <si>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</si>
  <si>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</si>
  <si>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</si>
  <si>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</si>
  <si>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</si>
  <si>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</si>
  <si>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</si>
  <si>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</si>
  <si>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</si>
  <si>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</si>
  <si>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</si>
  <si>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</si>
  <si>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</si>
  <si>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</si>
  <si>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</si>
  <si>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</si>
  <si>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</si>
  <si>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</si>
  <si>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</si>
  <si>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</si>
  <si>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</si>
  <si>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</si>
  <si>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</si>
  <si>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</si>
  <si>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</si>
  <si>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</si>
  <si>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</si>
  <si>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</si>
  <si>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</si>
  <si>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</si>
  <si>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</si>
  <si>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</si>
  <si>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</si>
  <si>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</si>
  <si>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</si>
  <si>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</si>
  <si>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</si>
  <si>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</si>
  <si>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</si>
  <si>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</si>
  <si>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</si>
  <si>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</si>
  <si>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</si>
  <si>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</si>
  <si>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</si>
  <si>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</si>
  <si>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</si>
  <si>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</si>
  <si>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</si>
  <si>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</si>
  <si>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</si>
  <si>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</si>
  <si>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</si>
  <si>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</si>
  <si>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</si>
  <si>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</si>
  <si>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</si>
  <si>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</si>
  <si>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</si>
  <si>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</si>
  <si>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</si>
  <si>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</si>
  <si>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</si>
  <si>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</si>
  <si>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</si>
  <si>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</si>
  <si>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</si>
  <si>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</si>
  <si>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</si>
  <si>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</si>
  <si>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</si>
  <si>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</si>
  <si>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</si>
  <si>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</si>
  <si>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</si>
  <si>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</si>
  <si>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</si>
  <si>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</si>
  <si>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</si>
  <si>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</si>
  <si>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</si>
  <si>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</si>
  <si>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</si>
  <si>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</si>
  <si>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</si>
  <si>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</si>
  <si>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</si>
  <si>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</si>
  <si>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</si>
  <si>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</si>
  <si>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</si>
  <si>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</si>
  <si>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</si>
  <si>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</si>
  <si>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</si>
  <si>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</si>
  <si>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</si>
  <si>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</si>
  <si>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</si>
  <si>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</si>
  <si>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</si>
  <si>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</si>
  <si>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</si>
  <si>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</si>
  <si>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</si>
  <si>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</si>
  <si>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</si>
  <si>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</si>
  <si>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</si>
  <si>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</si>
  <si>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</si>
  <si>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</si>
  <si>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</si>
  <si>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</si>
  <si>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</si>
  <si>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</si>
  <si>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</si>
  <si>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</si>
  <si>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</si>
  <si>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</si>
  <si>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</si>
  <si>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</si>
  <si>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</si>
  <si>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</si>
  <si>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</si>
  <si>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</si>
  <si>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</si>
  <si>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</si>
  <si>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</si>
  <si>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</si>
  <si>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</si>
  <si>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</si>
  <si>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</si>
  <si>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</si>
  <si>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</si>
  <si>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</si>
  <si>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</si>
  <si>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</si>
  <si>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</si>
  <si>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</si>
  <si>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</si>
  <si>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</si>
  <si>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</si>
  <si>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</si>
  <si>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</si>
  <si>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</si>
  <si>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</si>
  <si>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</si>
  <si>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</si>
  <si>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</si>
  <si>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</si>
  <si>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</si>
  <si>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</si>
  <si>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</si>
  <si>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</si>
  <si>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</si>
  <si>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</si>
  <si>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</si>
  <si>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</si>
  <si>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</si>
  <si>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</si>
  <si>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</si>
  <si>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</si>
  <si>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</si>
  <si>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</si>
  <si>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</si>
  <si>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</si>
  <si>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</si>
  <si>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</si>
  <si>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</si>
  <si>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</si>
  <si>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</si>
  <si>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</si>
  <si>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</si>
  <si>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</si>
  <si>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</si>
  <si>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</si>
  <si>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</si>
  <si>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</si>
  <si>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</si>
  <si>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</si>
  <si>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</si>
  <si>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</si>
  <si>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</si>
  <si>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</si>
  <si>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</si>
  <si>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</si>
  <si>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</si>
  <si>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</si>
  <si>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</si>
  <si>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</si>
  <si>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</si>
  <si>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</si>
  <si>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</si>
  <si>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</si>
  <si>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</si>
  <si>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</si>
  <si>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</si>
  <si>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</si>
  <si>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</si>
  <si>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</si>
  <si>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</si>
  <si>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</si>
  <si>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</si>
  <si>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</si>
  <si>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</si>
  <si>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</si>
  <si>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</si>
  <si>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</si>
  <si>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</si>
  <si>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</si>
  <si>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</si>
  <si>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</si>
  <si>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</si>
  <si>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</si>
  <si>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</si>
  <si>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</si>
  <si>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</si>
  <si>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</si>
  <si>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</si>
  <si>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</si>
  <si>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</si>
  <si>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</si>
  <si>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</si>
  <si>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</si>
  <si>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</si>
  <si>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</si>
  <si>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</si>
  <si>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</si>
  <si>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</si>
  <si>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</si>
  <si>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</si>
  <si>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</si>
  <si>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</si>
  <si>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</si>
  <si>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</si>
  <si>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</si>
  <si>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</si>
  <si>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</si>
  <si>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</si>
  <si>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</si>
  <si>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</si>
  <si>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</si>
  <si>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</si>
  <si>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</si>
  <si>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</si>
  <si>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</si>
  <si>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</si>
  <si>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</si>
  <si>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</si>
  <si>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</si>
  <si>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</si>
  <si>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</si>
  <si>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</si>
  <si>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</si>
  <si>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</si>
  <si>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</si>
  <si>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</si>
  <si>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</si>
  <si>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</si>
  <si>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</si>
  <si>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</si>
  <si>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</si>
  <si>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</si>
  <si>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</si>
  <si>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</si>
  <si>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</si>
  <si>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</si>
  <si>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</si>
  <si>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</si>
  <si>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</si>
  <si>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</si>
  <si>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</si>
  <si>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</si>
  <si>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</si>
  <si>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</si>
  <si>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</si>
  <si>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</si>
  <si>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</si>
  <si>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</si>
  <si>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</si>
  <si>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</si>
  <si>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</si>
  <si>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</si>
  <si>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</si>
  <si>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</si>
  <si>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</si>
  <si>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</si>
  <si>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</si>
  <si>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</si>
  <si>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</si>
  <si>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</si>
  <si>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</si>
  <si>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</si>
  <si>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</si>
  <si>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</si>
  <si>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</si>
  <si>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</si>
  <si>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</si>
  <si>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</si>
  <si>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</si>
  <si>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</si>
  <si>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</si>
  <si>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</si>
  <si>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</si>
  <si>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</si>
  <si>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</si>
  <si>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</si>
  <si>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</si>
  <si>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</si>
  <si>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</si>
  <si>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</si>
  <si>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</si>
  <si>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</si>
  <si>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</si>
  <si>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</si>
  <si>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</si>
  <si>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</si>
  <si>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</si>
  <si>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</si>
  <si>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</si>
  <si>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</si>
  <si>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</si>
  <si>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</si>
  <si>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</si>
  <si>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</si>
  <si>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</si>
  <si>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</si>
  <si>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</si>
  <si>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</si>
  <si>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</si>
  <si>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</si>
  <si>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</si>
  <si>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</si>
  <si>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</si>
  <si>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</si>
  <si>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</si>
  <si>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</si>
  <si>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</si>
  <si>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</si>
  <si>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</si>
  <si>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</si>
  <si>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</si>
  <si>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</si>
  <si>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</si>
  <si>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</si>
  <si>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</si>
  <si>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</si>
  <si>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</si>
  <si>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</si>
  <si>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</si>
  <si>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</si>
  <si>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</si>
  <si>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</si>
  <si>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</si>
  <si>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</si>
  <si>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</si>
  <si>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</si>
  <si>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</si>
  <si>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</si>
  <si>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</si>
  <si>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</si>
  <si>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</si>
  <si>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</si>
  <si>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</si>
  <si>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</si>
  <si>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</si>
  <si>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</si>
  <si>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</si>
  <si>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</si>
  <si>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</si>
  <si>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</si>
  <si>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</si>
  <si>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</si>
  <si>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</si>
  <si>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</si>
  <si>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</si>
  <si>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</si>
  <si>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</si>
  <si>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</si>
  <si>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</si>
  <si>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</si>
  <si>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</si>
  <si>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</si>
  <si>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</si>
  <si>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</si>
  <si>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</si>
  <si>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</si>
  <si>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</si>
  <si>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</si>
  <si>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</si>
  <si>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</si>
  <si>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</si>
  <si>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</si>
  <si>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</si>
  <si>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</si>
  <si>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</si>
  <si>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</si>
  <si>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</si>
  <si>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</si>
  <si>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</si>
  <si>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</si>
  <si>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</si>
  <si>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</si>
  <si>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</si>
  <si>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</si>
  <si>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</si>
  <si>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</si>
  <si>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</si>
  <si>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</si>
  <si>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</si>
  <si>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</si>
  <si>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</si>
  <si>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</si>
  <si>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</si>
  <si>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</si>
  <si>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</si>
  <si>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</si>
  <si>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</si>
  <si>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</si>
  <si>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</si>
  <si>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</si>
  <si>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</si>
  <si>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</si>
  <si>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</si>
  <si>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</si>
  <si>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</si>
  <si>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</si>
  <si>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</si>
  <si>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</si>
  <si>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</si>
  <si>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</si>
  <si>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</si>
  <si>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</si>
  <si>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</si>
  <si>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</si>
  <si>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</si>
  <si>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</si>
  <si>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</si>
  <si>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</si>
  <si>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</si>
  <si>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</si>
  <si>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</si>
  <si>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</si>
  <si>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</si>
  <si>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</si>
  <si>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</si>
  <si>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</si>
  <si>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</si>
  <si>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</si>
  <si>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</si>
  <si>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</si>
  <si>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</si>
  <si>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</si>
  <si>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</si>
  <si>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</si>
  <si>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</si>
  <si>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</si>
  <si>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</si>
  <si>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</si>
  <si>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</si>
  <si>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</si>
  <si>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</si>
  <si>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</si>
  <si>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</si>
  <si>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</si>
  <si>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</si>
  <si>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</si>
  <si>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</si>
  <si>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</si>
  <si>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</si>
  <si>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</si>
  <si>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</si>
  <si>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</si>
  <si>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</si>
  <si>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</si>
  <si>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</si>
  <si>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</si>
  <si>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</si>
  <si>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</si>
  <si>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</si>
  <si>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</si>
  <si>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</si>
  <si>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</si>
  <si>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</si>
  <si>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</si>
  <si>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</si>
  <si>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</si>
  <si>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</si>
  <si>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</si>
  <si>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</si>
  <si>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</si>
  <si>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</si>
  <si>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</si>
  <si>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</si>
  <si>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</si>
  <si>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</si>
  <si>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</si>
  <si>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</si>
  <si>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</si>
  <si>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</si>
  <si>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</si>
  <si>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</si>
  <si>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</si>
  <si>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</si>
  <si>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</si>
  <si>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</si>
  <si>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</si>
  <si>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</si>
  <si>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</si>
  <si>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</si>
  <si>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</si>
  <si>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</si>
  <si>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</si>
  <si>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</si>
  <si>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</si>
  <si>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</si>
  <si>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</si>
  <si>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</si>
  <si>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</si>
  <si>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</si>
  <si>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</si>
  <si>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</si>
  <si>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</si>
  <si>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</si>
  <si>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</si>
  <si>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</si>
  <si>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</si>
  <si>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</si>
  <si>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</si>
  <si>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</si>
  <si>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</si>
  <si>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</si>
  <si>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</si>
  <si>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</si>
  <si>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</si>
  <si>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</si>
  <si>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</si>
  <si>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</si>
  <si>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</si>
  <si>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</si>
  <si>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</si>
  <si>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</si>
  <si>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</si>
  <si>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</si>
  <si>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</si>
  <si>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</si>
  <si>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</si>
  <si>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</si>
  <si>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</si>
  <si>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</si>
  <si>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</si>
  <si>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</si>
  <si>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</si>
  <si>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</si>
  <si>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</si>
  <si>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</si>
  <si>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</si>
  <si>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</si>
  <si>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</si>
  <si>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</si>
  <si>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</si>
  <si>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</si>
  <si>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</si>
  <si>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</si>
  <si>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</si>
  <si>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</si>
  <si>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</si>
  <si>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</si>
  <si>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</si>
  <si>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</si>
  <si>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</si>
  <si>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</si>
  <si>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</si>
  <si>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</si>
  <si>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</si>
  <si>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</si>
  <si>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</si>
  <si>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</si>
  <si>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</si>
  <si>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</si>
  <si>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</si>
  <si>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</si>
  <si>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</si>
  <si>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</si>
  <si>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</si>
  <si>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</si>
  <si>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</si>
  <si>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</si>
  <si>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</si>
  <si>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</si>
  <si>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</si>
  <si>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</si>
  <si>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</si>
  <si>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</si>
  <si>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</si>
  <si>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</si>
  <si>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</si>
  <si>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</si>
  <si>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</si>
  <si>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</si>
  <si>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</si>
  <si>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</si>
  <si>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</si>
  <si>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</si>
  <si>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</si>
  <si>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</si>
  <si>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</si>
  <si>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</si>
  <si>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</si>
  <si>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</si>
  <si>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</si>
  <si>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</si>
  <si>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</si>
  <si>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</si>
  <si>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</si>
  <si>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</si>
  <si>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</si>
  <si>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</si>
  <si>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</si>
  <si>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</si>
  <si>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</si>
  <si>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</si>
  <si>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</si>
  <si>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</si>
  <si>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</si>
  <si>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</si>
  <si>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</si>
  <si>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</si>
  <si>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</si>
  <si>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</si>
  <si>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</si>
  <si>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</si>
  <si>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</si>
  <si>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</si>
  <si>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</si>
  <si>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</si>
  <si>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</si>
  <si>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</si>
  <si>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</si>
  <si>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</si>
  <si>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</si>
  <si>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</si>
  <si>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</si>
  <si>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</si>
  <si>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</si>
  <si>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</si>
  <si>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</si>
  <si>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</si>
  <si>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</si>
  <si>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</si>
  <si>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</si>
  <si>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</si>
  <si>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</si>
  <si>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</si>
  <si>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</si>
  <si>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</si>
  <si>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</si>
  <si>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</si>
  <si>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</si>
  <si>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</si>
  <si>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</si>
  <si>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</si>
  <si>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</si>
  <si>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</si>
  <si>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</si>
  <si>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</si>
  <si>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</si>
  <si>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</si>
  <si>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</si>
  <si>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</si>
  <si>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</si>
  <si>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</si>
  <si>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</si>
  <si>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</si>
  <si>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</si>
  <si>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</si>
  <si>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</si>
  <si>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</si>
  <si>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</si>
  <si>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</si>
  <si>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</si>
  <si>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</si>
  <si>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</si>
  <si>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</si>
  <si>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</si>
  <si>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</si>
  <si>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</si>
  <si>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</si>
  <si>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</si>
  <si>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</si>
  <si>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</si>
  <si>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</si>
  <si>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</si>
  <si>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</si>
  <si>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</si>
  <si>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</si>
  <si>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</si>
  <si>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</si>
  <si>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</si>
  <si>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</si>
  <si>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</si>
  <si>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</si>
  <si>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</si>
  <si>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</si>
  <si>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</si>
  <si>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</si>
  <si>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</si>
  <si>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</si>
  <si>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</si>
  <si>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</si>
  <si>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</si>
  <si>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</si>
  <si>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</si>
  <si>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</si>
  <si>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</si>
  <si>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</si>
  <si>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</si>
  <si>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</si>
  <si>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</si>
  <si>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</si>
  <si>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</si>
  <si>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</si>
  <si>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</si>
  <si>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</si>
  <si>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</si>
  <si>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</si>
  <si>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</si>
  <si>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</si>
  <si>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</si>
  <si>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</si>
  <si>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</si>
  <si>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</si>
  <si>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</si>
  <si>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</si>
  <si>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</si>
  <si>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</si>
  <si>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</si>
  <si>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</si>
  <si>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</si>
  <si>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</si>
  <si>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</si>
  <si>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</si>
  <si>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</si>
  <si>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</si>
  <si>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</si>
  <si>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</si>
  <si>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</si>
  <si>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</si>
  <si>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</si>
  <si>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</si>
  <si>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</si>
  <si>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</si>
  <si>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</si>
  <si>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</si>
  <si>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</si>
  <si>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</si>
  <si>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</si>
  <si>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</si>
  <si>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</si>
  <si>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</si>
  <si>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</si>
  <si>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</si>
  <si>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</si>
  <si>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</si>
  <si>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</si>
  <si>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</si>
  <si>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</si>
  <si>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</si>
  <si>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</si>
  <si>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</si>
  <si>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</si>
  <si>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</si>
  <si>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</si>
  <si>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</si>
  <si>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</si>
  <si>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</si>
  <si>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</si>
  <si>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</si>
  <si>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</si>
  <si>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</si>
  <si>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</si>
  <si>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</si>
  <si>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</si>
  <si>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</si>
  <si>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</si>
  <si>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</si>
  <si>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</si>
  <si>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</si>
  <si>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</si>
  <si>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</si>
  <si>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</si>
  <si>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</si>
  <si>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</si>
  <si>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</si>
  <si>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</si>
  <si>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</si>
  <si>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</si>
  <si>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</si>
  <si>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</si>
  <si>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</si>
  <si>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</si>
  <si>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Javier Diaz</t>
  </si>
  <si>
    <t>Pamela Zuluaga</t>
  </si>
  <si>
    <t>Nuria Alvarez</t>
  </si>
  <si>
    <t>Sven Edelfelt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</si>
  <si>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</si>
  <si>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</si>
  <si>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</si>
  <si>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</si>
  <si>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</si>
  <si>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</si>
  <si>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</si>
  <si>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</si>
  <si>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</si>
  <si>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</si>
  <si>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</si>
  <si>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</si>
  <si>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</si>
  <si>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</si>
  <si>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</si>
  <si>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</si>
  <si>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</si>
  <si>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</si>
  <si>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</si>
  <si>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</si>
  <si>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</si>
  <si>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</si>
  <si>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</si>
  <si>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</si>
  <si>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</si>
  <si>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</si>
  <si>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</si>
  <si>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</si>
  <si>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</si>
  <si>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</si>
  <si>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</si>
  <si>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</si>
  <si>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</si>
  <si>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</si>
  <si>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</si>
  <si>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</si>
  <si>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</si>
  <si>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</si>
  <si>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</si>
  <si>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</si>
  <si>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</si>
  <si>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</si>
  <si>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</si>
  <si>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</si>
  <si>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</si>
  <si>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</si>
  <si>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</si>
  <si>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</si>
  <si>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</si>
  <si>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Jens Lindqvist</t>
  </si>
  <si>
    <t>Jonathan Mounsey</t>
  </si>
  <si>
    <t>Emily Biddulph</t>
  </si>
  <si>
    <t>David Adlington</t>
  </si>
  <si>
    <t>Alex Brignall</t>
  </si>
  <si>
    <t>Yassine Touahri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</si>
  <si>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</si>
  <si>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</si>
  <si>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</si>
  <si>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</si>
  <si>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</si>
  <si>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</si>
  <si>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</si>
  <si>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</si>
  <si>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</si>
  <si>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</si>
  <si>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</si>
  <si>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</si>
  <si>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</si>
  <si>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</si>
  <si>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</si>
  <si>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</si>
  <si>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</si>
  <si>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</si>
  <si>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</si>
  <si>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</si>
  <si>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</si>
  <si>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</si>
  <si>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</si>
  <si>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</si>
  <si>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</si>
  <si>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</si>
  <si>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</si>
  <si>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</si>
  <si>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</si>
  <si>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</si>
  <si>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</si>
  <si>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</si>
  <si>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</si>
  <si>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</si>
  <si>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</si>
  <si>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</si>
  <si>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</si>
  <si>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</si>
  <si>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</si>
  <si>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</si>
  <si>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</si>
  <si>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</si>
  <si>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</si>
  <si>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</si>
  <si>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</si>
  <si>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</si>
  <si>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</si>
  <si>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</si>
  <si>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</si>
  <si>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</si>
  <si>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</si>
  <si>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</si>
  <si>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</si>
  <si>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</si>
  <si>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</si>
  <si>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</si>
  <si>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</si>
  <si>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</si>
  <si>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</si>
  <si>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</si>
  <si>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</si>
  <si>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</si>
  <si>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</si>
  <si>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Nicolas Payen</t>
  </si>
  <si>
    <t>Stephan Klepp</t>
  </si>
  <si>
    <t>Juha Kinnunen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</si>
  <si>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</si>
  <si>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</si>
  <si>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</si>
  <si>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</si>
  <si>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</si>
  <si>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</si>
  <si>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</si>
  <si>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</si>
  <si>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</si>
  <si>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</si>
  <si>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</si>
  <si>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Thibault Leneeuw</t>
  </si>
  <si>
    <t>Arancha Pineiro</t>
  </si>
  <si>
    <t>Jaime Katz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</si>
  <si>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</si>
  <si>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</si>
  <si>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</si>
  <si>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</si>
  <si>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</si>
  <si>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</si>
  <si>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</si>
  <si>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</si>
  <si>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</si>
  <si>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</si>
  <si>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</si>
  <si>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</si>
  <si>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</si>
  <si>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</si>
  <si>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</si>
  <si>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</si>
  <si>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</si>
  <si>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</si>
  <si>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Jacob Kruse</t>
  </si>
  <si>
    <t>Alex Irving</t>
  </si>
  <si>
    <t>Brent Madel</t>
  </si>
  <si>
    <t>Arben Hasanaj</t>
  </si>
  <si>
    <t>Clive Black</t>
  </si>
  <si>
    <t>Tobias Fahrenholz</t>
  </si>
  <si>
    <t>Mariano Szachtman</t>
  </si>
  <si>
    <t>Martin Voegtli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</si>
  <si>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</si>
  <si>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</si>
  <si>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</si>
  <si>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</si>
  <si>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</si>
  <si>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</si>
  <si>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</si>
  <si>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</si>
  <si>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</si>
  <si>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</si>
  <si>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</si>
  <si>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</si>
  <si>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</si>
  <si>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</si>
  <si>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</si>
  <si>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</si>
  <si>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</si>
  <si>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</si>
  <si>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Gael De-Bray</t>
  </si>
  <si>
    <t>Miguel Gonzalez Toquero</t>
  </si>
  <si>
    <t>Artem Chubarov</t>
  </si>
  <si>
    <t>Henrik Paganetty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</si>
  <si>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</si>
  <si>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</si>
  <si>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</si>
  <si>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</si>
  <si>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</si>
  <si>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</si>
  <si>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</si>
  <si>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</si>
  <si>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</si>
  <si>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</si>
  <si>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</si>
  <si>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</si>
  <si>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Ranjith Narayanan</t>
  </si>
  <si>
    <t>Benjamin Toms</t>
  </si>
  <si>
    <t>Yu Zhang</t>
  </si>
  <si>
    <t>Sangita Jain</t>
  </si>
  <si>
    <t>Gary Greenwood</t>
  </si>
  <si>
    <t>George Zhao</t>
  </si>
  <si>
    <t>Ben Castillo-Bernaus</t>
  </si>
  <si>
    <t>Loic Morvan</t>
  </si>
  <si>
    <t>Kiri Vijayarajah</t>
  </si>
  <si>
    <t>Hampus Engellau</t>
  </si>
  <si>
    <t>Pal Skirta</t>
  </si>
  <si>
    <t>Frederic Renard</t>
  </si>
  <si>
    <t>Adam Wood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</si>
  <si>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</si>
  <si>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</si>
  <si>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</si>
  <si>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</si>
  <si>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</si>
  <si>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</si>
  <si>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</si>
  <si>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Aisyah Noor</t>
  </si>
  <si>
    <t>Justine Telliez</t>
  </si>
  <si>
    <t>Frank Biller</t>
  </si>
  <si>
    <t>Josh Levin</t>
  </si>
  <si>
    <t>James Moore</t>
  </si>
  <si>
    <t>Edward Mundy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</si>
  <si>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</si>
  <si>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</si>
  <si>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</si>
  <si>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</si>
  <si>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</si>
  <si>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</si>
  <si>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</si>
  <si>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</si>
  <si>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</si>
  <si>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</si>
  <si>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</si>
  <si>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</si>
  <si>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Estelle Weingrod</t>
  </si>
  <si>
    <t>Keonhee Kim</t>
  </si>
  <si>
    <t>Underwt/Attractive</t>
  </si>
  <si>
    <t>Carlos Laboy</t>
  </si>
  <si>
    <t>Seb Jantet</t>
  </si>
  <si>
    <t>Christophe Chaput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</si>
  <si>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</si>
  <si>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</si>
  <si>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</si>
  <si>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</si>
  <si>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</si>
  <si>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</si>
  <si>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</si>
  <si>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Oliver Davies</t>
  </si>
  <si>
    <t>Isobel Hettrick</t>
  </si>
  <si>
    <t>Arnaud Cadart</t>
  </si>
  <si>
    <t>Quirijn Mulder</t>
  </si>
  <si>
    <t>Michael Raab</t>
  </si>
  <si>
    <t>Biraj Borkhataria</t>
  </si>
  <si>
    <t>Elodie Rall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</si>
  <si>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</si>
  <si>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</si>
  <si>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</si>
  <si>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</si>
  <si>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</si>
  <si>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</si>
  <si>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</si>
  <si>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Victor Allard</t>
  </si>
  <si>
    <t>Arnaud Palliez</t>
  </si>
  <si>
    <t>Jose Ocina</t>
  </si>
  <si>
    <t>Charlie Muir-Sands</t>
  </si>
  <si>
    <t>Vinit Malhotra</t>
  </si>
  <si>
    <t>Daniel Cowan</t>
  </si>
  <si>
    <t>Matthew Lloyd</t>
  </si>
  <si>
    <t>Markus Kramer</t>
  </si>
  <si>
    <t>Maksim Nekrasov</t>
  </si>
  <si>
    <t>Emmanuel Chevalier</t>
  </si>
  <si>
    <t>Martial Descoutures</t>
  </si>
  <si>
    <t>Alexander Neuberger</t>
  </si>
  <si>
    <t>Thorsten Wenzel</t>
  </si>
  <si>
    <t>Philippe Ourpatian</t>
  </si>
  <si>
    <t>Rahul Chopra</t>
  </si>
  <si>
    <t>Connor Rattigan</t>
  </si>
  <si>
    <t>Timothy Nollen</t>
  </si>
  <si>
    <t>Thomas Rands</t>
  </si>
  <si>
    <t>Steven Scala</t>
  </si>
  <si>
    <t>Warren Ackerman</t>
  </si>
  <si>
    <t>Jose Ruiz</t>
  </si>
  <si>
    <t>George Brown</t>
  </si>
  <si>
    <t>Simon Stippig</t>
  </si>
  <si>
    <t>Bruno Duclos</t>
  </si>
  <si>
    <t>Benoit Petrarque</t>
  </si>
  <si>
    <t>Artem Beletski</t>
  </si>
  <si>
    <t>Olivier Nicolai</t>
  </si>
  <si>
    <t>Javier Garrido</t>
  </si>
  <si>
    <t>Balajee Tirupati</t>
  </si>
  <si>
    <t>Geoffroy Michalet</t>
  </si>
  <si>
    <t>Nida Iqbal</t>
  </si>
  <si>
    <t>Renato Gargiulo</t>
  </si>
  <si>
    <t>Robert Chantry</t>
  </si>
  <si>
    <t>Aymeric Poulain</t>
  </si>
  <si>
    <t>Harry Philips</t>
  </si>
  <si>
    <t>Giacomo Romeo</t>
  </si>
  <si>
    <t>Ajay Patel</t>
  </si>
  <si>
    <t>Robert Jan Vos</t>
  </si>
  <si>
    <t>Jakub Caithaml</t>
  </si>
  <si>
    <t>Javier Suarez</t>
  </si>
  <si>
    <t>Adam Cochrane</t>
  </si>
  <si>
    <t>Fernando Abril-Martorell</t>
  </si>
  <si>
    <t>Azzurra Guelfi</t>
  </si>
  <si>
    <t>Jose Manuel Arroyas</t>
  </si>
  <si>
    <t>Tim Rokossa</t>
  </si>
  <si>
    <t>Lars Vom-Cleff</t>
  </si>
  <si>
    <t>Urs Kunz</t>
  </si>
  <si>
    <t>Richard Parkes</t>
  </si>
  <si>
    <t>Piers Brown</t>
  </si>
  <si>
    <t>Patrick Laager</t>
  </si>
  <si>
    <t>Thomas Singlehurst</t>
  </si>
  <si>
    <t>William Woods</t>
  </si>
  <si>
    <t>Vipin Khare</t>
  </si>
  <si>
    <t>Tim Clark</t>
  </si>
  <si>
    <t>Benjamin Pfannes-Varrow</t>
  </si>
  <si>
    <t>Christopher Lafemina</t>
  </si>
  <si>
    <t>Alessandro Pozzi</t>
  </si>
  <si>
    <t>Emanuele Gallazzi</t>
  </si>
  <si>
    <t>Rufus Hone</t>
  </si>
  <si>
    <t>Petros Tsourtis</t>
  </si>
  <si>
    <t>Luis Prieto</t>
  </si>
  <si>
    <t>Jack Cummings</t>
  </si>
  <si>
    <t>Jason Gabelman</t>
  </si>
  <si>
    <t>Henri Parkkinen</t>
  </si>
  <si>
    <t>Oliver Frey</t>
  </si>
  <si>
    <t>Per-Ola Hellgren</t>
  </si>
  <si>
    <t>Peter Rothenaicher</t>
  </si>
  <si>
    <t>Marlene Eibensteiner</t>
  </si>
  <si>
    <t>AAPL US Equity</t>
  </si>
  <si>
    <t>TSLA US Equity</t>
  </si>
  <si>
    <t>PX_VOLUME</t>
  </si>
  <si>
    <t>DATES</t>
  </si>
  <si>
    <t>dropna(PX_LAST)</t>
  </si>
  <si>
    <t>Andreas Van Embden</t>
  </si>
  <si>
    <t>Brijesh Siya</t>
  </si>
  <si>
    <t>Luca Bacoccoli</t>
  </si>
  <si>
    <t>Charles Pitman-King</t>
  </si>
  <si>
    <t>Avinash Mundhra</t>
  </si>
  <si>
    <t>Carlo Maritano</t>
  </si>
  <si>
    <t>Panos Ellinas</t>
  </si>
  <si>
    <t>Nicholas Housden</t>
  </si>
  <si>
    <t>Arnaud Giblat</t>
  </si>
  <si>
    <t>Clement Genelot</t>
  </si>
  <si>
    <t>Sezgi Bice Ozener</t>
  </si>
  <si>
    <t>dropna(PX_LAST(dates=range(-1M,0d)))</t>
  </si>
  <si>
    <t>MSFT US Equity</t>
  </si>
  <si>
    <t>dropna(PX_VOLUME)</t>
  </si>
  <si>
    <t>get(dropna(PX_LAST),dropna(PX_VOLUME)) for(['AAPL US Equity','TSLA US Equity','MSFT US Equity']) with(dates=range(-1w,0d))</t>
  </si>
  <si>
    <t>get(dropna(PX_LAST),dropna(PX_VOLUME))</t>
  </si>
  <si>
    <t>for(['AAPL US Equity','TSLA US Equity','MSFT US Equity'])</t>
  </si>
  <si>
    <t>with(dates=range(-1w,0d))</t>
  </si>
  <si>
    <t>Mark Fielding</t>
  </si>
  <si>
    <t>Guy Stebbings</t>
  </si>
  <si>
    <t>Jens Ehrenberg</t>
  </si>
  <si>
    <t>Sam Cullen</t>
  </si>
  <si>
    <t>Michele Ballatore</t>
  </si>
  <si>
    <t>Manuela Meroni</t>
  </si>
  <si>
    <t>Jon Mills</t>
  </si>
  <si>
    <t>Domenico Santoro</t>
  </si>
  <si>
    <t>Ana Escalante</t>
  </si>
  <si>
    <t>Ross Macdonald</t>
  </si>
  <si>
    <t>Martin Roediger</t>
  </si>
  <si>
    <t>Cecilia Romero Reyes</t>
  </si>
  <si>
    <t>Nawar Cristini</t>
  </si>
  <si>
    <t>Manuel Martin</t>
  </si>
  <si>
    <t>Stefan Maichl</t>
  </si>
  <si>
    <t>Charlie Bentley</t>
  </si>
  <si>
    <t>Guillermo Barrio</t>
  </si>
  <si>
    <t>Tom Skogman</t>
  </si>
  <si>
    <t>Michael Foundoukidis</t>
  </si>
  <si>
    <t>Jon Perez</t>
  </si>
  <si>
    <t>Aleksandra Arsova</t>
  </si>
  <si>
    <t>Jon Cox</t>
  </si>
  <si>
    <t>Alessia Magni</t>
  </si>
  <si>
    <t>Matteo Lindauer</t>
  </si>
  <si>
    <t>Gaurav Jain</t>
  </si>
  <si>
    <t>Marco Limite</t>
  </si>
  <si>
    <t>Marco Cristofori</t>
  </si>
  <si>
    <t>Frederick Wild</t>
  </si>
  <si>
    <t>Christopher Brown</t>
  </si>
  <si>
    <t>Patrick Roquas</t>
  </si>
  <si>
    <t>Calle Loikkanen</t>
  </si>
  <si>
    <t>Paola Saglietti</t>
  </si>
  <si>
    <t>Robert Moskow</t>
  </si>
  <si>
    <t>Johannes Thormann</t>
  </si>
  <si>
    <t>Javier Esteban</t>
  </si>
  <si>
    <t>Andreas Plaesier</t>
  </si>
  <si>
    <t>Jovan Sikimic</t>
  </si>
  <si>
    <t>Gerhard Orgonas</t>
  </si>
  <si>
    <t>ISS-EVA</t>
  </si>
  <si>
    <t>Research Partners AG</t>
  </si>
  <si>
    <t>Baader Helvea</t>
  </si>
  <si>
    <t>Octavian AG</t>
  </si>
  <si>
    <t>Sadif Investment Analytics</t>
  </si>
  <si>
    <t>Bank Vontobel AG</t>
  </si>
  <si>
    <t>Peel Hunt</t>
  </si>
  <si>
    <t>Morningstar</t>
  </si>
  <si>
    <t>AlphaValue/Baader Europe</t>
  </si>
  <si>
    <t>Kepler Cheuvreux</t>
  </si>
  <si>
    <t>BNP Paribas Exane</t>
  </si>
  <si>
    <t>Citi</t>
  </si>
  <si>
    <t>Shore Capital</t>
  </si>
  <si>
    <t>HSBC</t>
  </si>
  <si>
    <t>Redburn Atlantic</t>
  </si>
  <si>
    <t>Berenberg</t>
  </si>
  <si>
    <t>Barclays</t>
  </si>
  <si>
    <t>Morgan Stanley</t>
  </si>
  <si>
    <t>Investec</t>
  </si>
  <si>
    <t>Deutsche Bank</t>
  </si>
  <si>
    <t>Autonomous Research</t>
  </si>
  <si>
    <t>RBC Capital</t>
  </si>
  <si>
    <t>Stifel</t>
  </si>
  <si>
    <t>New Street Research LLP</t>
  </si>
  <si>
    <t>Soomit Datta</t>
  </si>
  <si>
    <t>Panmure Liberum</t>
  </si>
  <si>
    <t>On Field Investment Research</t>
  </si>
  <si>
    <t>JP Morgan</t>
  </si>
  <si>
    <t>Jefferies</t>
  </si>
  <si>
    <t>SBG Securities (Pty) Ltd</t>
  </si>
  <si>
    <t>DZ Bank AG Research</t>
  </si>
  <si>
    <t>Goldman Sachs</t>
  </si>
  <si>
    <t>Intron Health</t>
  </si>
  <si>
    <t>Oddo BHF</t>
  </si>
  <si>
    <t>Grupo Santander</t>
  </si>
  <si>
    <t>Equita SIM</t>
  </si>
  <si>
    <t>CBRE Research</t>
  </si>
  <si>
    <t>Bernstein</t>
  </si>
  <si>
    <t>Intesa Sanpaolo</t>
  </si>
  <si>
    <t>William O'Neil &amp; Co Incorporated</t>
  </si>
  <si>
    <t>Davy</t>
  </si>
  <si>
    <t>KBC Securities</t>
  </si>
  <si>
    <t>Mediobanca</t>
  </si>
  <si>
    <t>Bank Degroof Petercam</t>
  </si>
  <si>
    <t>TD Cowen</t>
  </si>
  <si>
    <t>Canaccord Genuity</t>
  </si>
  <si>
    <t>Monique Pollard</t>
  </si>
  <si>
    <t>Robin Speakman</t>
  </si>
  <si>
    <t>Rajiv Bhatia</t>
  </si>
  <si>
    <t>ING Bank</t>
  </si>
  <si>
    <t>CIC Market Solutions</t>
  </si>
  <si>
    <t>Consumer Edge Research</t>
  </si>
  <si>
    <t>Guggenheim</t>
  </si>
  <si>
    <t>KeyBanc Capital Markets</t>
  </si>
  <si>
    <t>Nextgen Research</t>
  </si>
  <si>
    <t>Keefe Bruyette &amp; Woods</t>
  </si>
  <si>
    <t>Prescient Securities</t>
  </si>
  <si>
    <t>BMO Capital Markets</t>
  </si>
  <si>
    <t>ABSA Bank Limited</t>
  </si>
  <si>
    <t>Intermonte</t>
  </si>
  <si>
    <t>Matthew Clark</t>
  </si>
  <si>
    <t>Banca Akros (ESN)</t>
  </si>
  <si>
    <t>Guotai Junan Securities Co., Ltd.</t>
  </si>
  <si>
    <t>Borja Ramirez Segura</t>
  </si>
  <si>
    <t>NBG Securities</t>
  </si>
  <si>
    <t>Stijn Demeester</t>
  </si>
  <si>
    <t>Wells Fargo</t>
  </si>
  <si>
    <t>Wim Hoste</t>
  </si>
  <si>
    <t>CaixaBank BPI</t>
  </si>
  <si>
    <t>Margaret Schooley</t>
  </si>
  <si>
    <t>Mirabaud Securities</t>
  </si>
  <si>
    <t>Santander Biuro Maklerskie</t>
  </si>
  <si>
    <t>Vertical Research Partners</t>
  </si>
  <si>
    <t>MWB Research</t>
  </si>
  <si>
    <t>GVC Gaesco Valores (ESN)</t>
  </si>
  <si>
    <t>Charles Armitage</t>
  </si>
  <si>
    <t>Renta 4 SAB</t>
  </si>
  <si>
    <t>Optima Bank</t>
  </si>
  <si>
    <t>Jyske Bank</t>
  </si>
  <si>
    <t>Christian Hinderaker</t>
  </si>
  <si>
    <t>Landesbank Baden-Wuerttemberg</t>
  </si>
  <si>
    <t>Sebastian Bray</t>
  </si>
  <si>
    <t>Peter Low</t>
  </si>
  <si>
    <t>Tom Zhang</t>
  </si>
  <si>
    <t>Brett Fishbin</t>
  </si>
  <si>
    <t>Nicolas Vaysselier</t>
  </si>
  <si>
    <t>Emmanuel Papadakis</t>
  </si>
  <si>
    <t>Alantra Equities</t>
  </si>
  <si>
    <t>Invest Securities SA</t>
  </si>
  <si>
    <t>Kempen</t>
  </si>
  <si>
    <t>Christophe Menard</t>
  </si>
  <si>
    <t>M.M.Warburg Co.</t>
  </si>
  <si>
    <t>Banco Sabadell</t>
  </si>
  <si>
    <t>SEB Bank</t>
  </si>
  <si>
    <t>Bryan Garnier &amp; Co.</t>
  </si>
  <si>
    <t>Carnegie Group</t>
  </si>
  <si>
    <t>Euroxx Securities</t>
  </si>
  <si>
    <t>Alexandros Boulougouris</t>
  </si>
  <si>
    <t>Danske Bank</t>
  </si>
  <si>
    <t>Inderes</t>
  </si>
  <si>
    <t>OP Corporate Bank</t>
  </si>
  <si>
    <t>Luis Arredondo</t>
  </si>
  <si>
    <t>Harald Hendrikse</t>
  </si>
  <si>
    <t>Pierre Ferragu</t>
  </si>
  <si>
    <t>Marisa Mazo</t>
  </si>
  <si>
    <t>Kutxabank Investment</t>
  </si>
  <si>
    <t>Eurobank</t>
  </si>
  <si>
    <t>Svenska Handelsbanken</t>
  </si>
  <si>
    <t>Mattias Haggblom</t>
  </si>
  <si>
    <t>Nordea Bank</t>
  </si>
  <si>
    <t>Alembic Global Advisors</t>
  </si>
  <si>
    <t>Dr. Kalliwoda Research</t>
  </si>
  <si>
    <t>Bankhaus Metzler</t>
  </si>
  <si>
    <t>Hauck Aufhaeuser Investment Banking</t>
  </si>
  <si>
    <t>Simon Nellis</t>
  </si>
  <si>
    <t>Erste Group</t>
  </si>
  <si>
    <t>CICC</t>
  </si>
  <si>
    <t>Erwann Dagorne</t>
  </si>
  <si>
    <t>Sebastian Growe</t>
  </si>
  <si>
    <t>Martin Wilkie</t>
  </si>
  <si>
    <t>JB Capital Markets S.V., S.A.</t>
  </si>
  <si>
    <t>Marc Ip Tat Kuen</t>
  </si>
  <si>
    <t>Akhil Dattani</t>
  </si>
  <si>
    <t>BM Pekao</t>
  </si>
  <si>
    <t>Wendy Liu</t>
  </si>
  <si>
    <t>Raiffeisen Bank International</t>
  </si>
  <si>
    <t>Jeremy Sigee</t>
  </si>
  <si>
    <t>Macquarie</t>
  </si>
  <si>
    <t>Nicolas Langlet</t>
  </si>
  <si>
    <t>PKO BP Securities</t>
  </si>
  <si>
    <t>Intermoney Valores</t>
  </si>
  <si>
    <t>Gestion de Patrimonios Mobiliarios</t>
  </si>
  <si>
    <t>Javier Bernat</t>
  </si>
  <si>
    <t>Bhavin Rathod</t>
  </si>
  <si>
    <t>Christophe-Raphael Ganet</t>
  </si>
  <si>
    <t>Andrew Wilson</t>
  </si>
  <si>
    <t>TP ICAP Midcap</t>
  </si>
  <si>
    <t>David Seynnaeve</t>
  </si>
  <si>
    <t>Bestinver Securities</t>
  </si>
  <si>
    <t>Sandeep Deshpande</t>
  </si>
  <si>
    <t>DNB Markets</t>
  </si>
  <si>
    <t>Malte Schaumann</t>
  </si>
  <si>
    <t>Jaakko Tyrvainen</t>
  </si>
  <si>
    <t>Miles Dixon</t>
  </si>
  <si>
    <t>Wood &amp; Company Financial Services</t>
  </si>
  <si>
    <t>CLSA</t>
  </si>
  <si>
    <t>Christian Cohrs</t>
  </si>
  <si>
    <t>Stephane Beyazian</t>
  </si>
  <si>
    <t>Johannes Braun</t>
  </si>
  <si>
    <t>Goodbody</t>
  </si>
  <si>
    <t>Dudley Shanley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</si>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</sst>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BQL|15926325368981829565</stp>
        <tr r="D17" s="3"/>
      </tp>
    </main>
    <main first="bofaddin.rtdserver">
      <tp t="e">
        <v>#N/A</v>
        <stp/>
        <stp>BQL.QUERY|8860457563395281254</stp>
        <tr r="Q46" s="3"/>
      </tp>
      <tp t="s">
        <v>#N/A N/A</v>
        <stp/>
        <stp>BQL|8408883349239803927</stp>
        <tr r="N23" s="3"/>
      </tp>
      <tp t="e">
        <v>#N/A</v>
        <stp/>
        <stp>BQL|5782030807805058071</stp>
        <tr r="B4" s="3"/>
      </tp>
      <tp t="e">
        <v>#N/A</v>
        <stp/>
        <stp>BQL|3546590445021749204</stp>
        <tr r="J4" s="3"/>
      </tp>
      <tp t="e">
        <v>#N/A</v>
        <stp/>
        <stp>BQL.LIST|7520583501903753881</stp>
        <tr r="N23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45611</v>
      </c>
    </row>
    <row r="3" spans="1:41" ht="15.75" thickBot="1" x14ac:dyDescent="0.3">
      <c r="B3" s="1"/>
    </row>
    <row r="4" spans="1:41" ht="15.75" thickBot="1" x14ac:dyDescent="0.3">
      <c r="A4" s="3" t="s">
        <v>1127</v>
      </c>
      <c r="B4" s="4"/>
      <c r="C4" s="4"/>
      <c r="D4" s="4"/>
      <c r="E4" s="5"/>
      <c r="F4" s="3" t="s">
        <v>1132</v>
      </c>
      <c r="G4" s="4"/>
      <c r="H4" s="4"/>
      <c r="I4" s="5"/>
      <c r="J4" t="s">
        <v>1133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1128</v>
      </c>
      <c r="C6" t="s">
        <v>1129</v>
      </c>
      <c r="D6" t="s">
        <v>1130</v>
      </c>
      <c r="E6" t="s">
        <v>1131</v>
      </c>
      <c r="F6" t="s">
        <v>3</v>
      </c>
      <c r="G6" t="s">
        <v>4</v>
      </c>
      <c r="H6" t="s">
        <v>5</v>
      </c>
      <c r="I6" t="s">
        <v>1</v>
      </c>
      <c r="J6" t="s">
        <v>1142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783</v>
      </c>
      <c r="B7">
        <v>5.5348000000000006</v>
      </c>
      <c r="C7">
        <v>6.163265384615384</v>
      </c>
      <c r="D7">
        <v>6.4982643678160921</v>
      </c>
      <c r="E7">
        <v>68.833335876464844</v>
      </c>
      <c r="F7">
        <v>52.35</v>
      </c>
      <c r="G7">
        <v>52.9</v>
      </c>
      <c r="H7">
        <v>52</v>
      </c>
      <c r="I7">
        <v>52.05</v>
      </c>
      <c r="J7" t="s">
        <v>1572</v>
      </c>
      <c r="K7">
        <v>80</v>
      </c>
      <c r="L7" t="s">
        <v>1423</v>
      </c>
      <c r="M7" t="s">
        <v>1358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45607</v>
      </c>
      <c r="T7">
        <v>1</v>
      </c>
      <c r="U7">
        <v>11.27</v>
      </c>
      <c r="V7" t="s">
        <v>1431</v>
      </c>
      <c r="W7" t="s">
        <v>887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-19.54</v>
      </c>
      <c r="AF7" t="e">
        <v>#N/A</v>
      </c>
      <c r="AG7" t="s">
        <v>887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837</v>
      </c>
      <c r="B8">
        <v>9.6344923076923088</v>
      </c>
      <c r="C8">
        <v>10.497415384615385</v>
      </c>
      <c r="D8">
        <v>11.411720306513409</v>
      </c>
      <c r="E8">
        <v>88.077857971191406</v>
      </c>
      <c r="F8">
        <v>71.349999999999994</v>
      </c>
      <c r="G8">
        <v>72.55</v>
      </c>
      <c r="H8">
        <v>71.150000000000006</v>
      </c>
      <c r="I8">
        <v>72.55</v>
      </c>
      <c r="J8" t="s">
        <v>1572</v>
      </c>
      <c r="K8">
        <v>100</v>
      </c>
      <c r="L8" t="s">
        <v>1432</v>
      </c>
      <c r="M8" t="s">
        <v>1535</v>
      </c>
      <c r="N8" t="s">
        <v>20</v>
      </c>
      <c r="O8">
        <v>5</v>
      </c>
      <c r="P8" t="s">
        <v>18</v>
      </c>
      <c r="Q8">
        <v>100</v>
      </c>
      <c r="R8" t="s">
        <v>19</v>
      </c>
      <c r="S8" s="2">
        <v>45611</v>
      </c>
      <c r="T8">
        <v>1</v>
      </c>
      <c r="U8">
        <v>72.8</v>
      </c>
      <c r="V8" t="s">
        <v>1536</v>
      </c>
      <c r="W8" t="s">
        <v>1020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58.98</v>
      </c>
      <c r="AF8" t="s">
        <v>1421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10.41</v>
      </c>
    </row>
    <row r="9" spans="1:41" x14ac:dyDescent="0.25">
      <c r="A9" t="s">
        <v>521</v>
      </c>
      <c r="B9">
        <v>6.9093230769230773</v>
      </c>
      <c r="C9">
        <v>7.054442307692308</v>
      </c>
      <c r="D9">
        <v>6.8847011494252879</v>
      </c>
      <c r="E9">
        <v>58.11224365234375</v>
      </c>
      <c r="F9">
        <v>52.54</v>
      </c>
      <c r="G9">
        <v>53.28</v>
      </c>
      <c r="H9">
        <v>52.36</v>
      </c>
      <c r="I9">
        <v>52.78</v>
      </c>
      <c r="J9" t="s">
        <v>1572</v>
      </c>
      <c r="K9">
        <v>70</v>
      </c>
      <c r="L9" t="s">
        <v>1434</v>
      </c>
      <c r="M9" t="s">
        <v>1416</v>
      </c>
      <c r="N9" t="s">
        <v>20</v>
      </c>
      <c r="O9">
        <v>5</v>
      </c>
      <c r="P9" t="s">
        <v>18</v>
      </c>
      <c r="Q9">
        <v>70</v>
      </c>
      <c r="R9" t="s">
        <v>19</v>
      </c>
      <c r="S9" s="2">
        <v>45610</v>
      </c>
      <c r="T9">
        <v>1</v>
      </c>
      <c r="U9">
        <v>59.14</v>
      </c>
      <c r="V9" t="s">
        <v>1550</v>
      </c>
      <c r="W9" t="s">
        <v>921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46.98</v>
      </c>
      <c r="AF9" t="s">
        <v>1546</v>
      </c>
      <c r="AG9" t="s">
        <v>1419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39.619999999999997</v>
      </c>
    </row>
    <row r="10" spans="1:41" x14ac:dyDescent="0.25">
      <c r="A10" t="s">
        <v>609</v>
      </c>
      <c r="B10">
        <v>5.9739538461538464</v>
      </c>
      <c r="C10">
        <v>6.0404192307692313</v>
      </c>
      <c r="D10">
        <v>6.3262260536398474</v>
      </c>
      <c r="E10">
        <v>43.834999084472656</v>
      </c>
      <c r="F10">
        <v>38.119999999999997</v>
      </c>
      <c r="G10">
        <v>39.020000000000003</v>
      </c>
      <c r="H10">
        <v>38.08</v>
      </c>
      <c r="I10">
        <v>38.64</v>
      </c>
      <c r="J10" t="s">
        <v>1572</v>
      </c>
      <c r="K10">
        <v>47</v>
      </c>
      <c r="L10" t="s">
        <v>1448</v>
      </c>
      <c r="M10" t="s">
        <v>964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45604</v>
      </c>
      <c r="T10">
        <v>1</v>
      </c>
      <c r="U10">
        <v>13.13</v>
      </c>
      <c r="V10" t="s">
        <v>1436</v>
      </c>
      <c r="W10" t="s">
        <v>1161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45586</v>
      </c>
      <c r="AD10">
        <v>2</v>
      </c>
      <c r="AE10">
        <v>9.35</v>
      </c>
      <c r="AF10" t="s">
        <v>1492</v>
      </c>
      <c r="AG10" t="s">
        <v>1222</v>
      </c>
      <c r="AH10" t="s">
        <v>17</v>
      </c>
      <c r="AI10">
        <v>5</v>
      </c>
      <c r="AJ10" t="s">
        <v>18</v>
      </c>
      <c r="AK10">
        <v>48</v>
      </c>
      <c r="AL10" t="s">
        <v>22</v>
      </c>
      <c r="AM10" s="2">
        <v>45595</v>
      </c>
      <c r="AN10">
        <v>3</v>
      </c>
      <c r="AO10">
        <v>6.07</v>
      </c>
    </row>
    <row r="11" spans="1:41" x14ac:dyDescent="0.25">
      <c r="A11" t="s">
        <v>823</v>
      </c>
      <c r="B11">
        <v>5.4779692307692311</v>
      </c>
      <c r="C11">
        <v>5.2628461538461533</v>
      </c>
      <c r="D11">
        <v>5.9183908045977009</v>
      </c>
      <c r="E11">
        <v>21.093076705932617</v>
      </c>
      <c r="F11">
        <v>17.96</v>
      </c>
      <c r="G11">
        <v>18.09</v>
      </c>
      <c r="H11">
        <v>17.72</v>
      </c>
      <c r="I11">
        <v>17.72</v>
      </c>
      <c r="J11" t="s">
        <v>1572</v>
      </c>
      <c r="K11">
        <v>25</v>
      </c>
      <c r="L11" t="s">
        <v>1437</v>
      </c>
      <c r="M11" t="s">
        <v>1107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31.78</v>
      </c>
      <c r="V11" t="s">
        <v>1430</v>
      </c>
      <c r="W11" t="s">
        <v>1316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4.32</v>
      </c>
      <c r="AF11" t="s">
        <v>1440</v>
      </c>
      <c r="AG11" t="s">
        <v>1359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819</v>
      </c>
      <c r="B12">
        <v>1.0108461538461537</v>
      </c>
      <c r="C12">
        <v>1.08175</v>
      </c>
      <c r="D12">
        <v>1.1639272030651342</v>
      </c>
      <c r="E12">
        <v>9.0062503814697266</v>
      </c>
      <c r="F12">
        <v>7.61</v>
      </c>
      <c r="G12">
        <v>7.89</v>
      </c>
      <c r="H12">
        <v>7.61</v>
      </c>
      <c r="I12">
        <v>7.69</v>
      </c>
      <c r="J12" t="s">
        <v>1572</v>
      </c>
      <c r="K12">
        <v>9.6999999999999993</v>
      </c>
      <c r="L12" t="s">
        <v>1544</v>
      </c>
      <c r="M12" t="s">
        <v>915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35.82</v>
      </c>
      <c r="V12" t="s">
        <v>1501</v>
      </c>
      <c r="W12" t="s">
        <v>867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33.369999999999997</v>
      </c>
      <c r="AF12" t="s">
        <v>1546</v>
      </c>
      <c r="AG12" t="s">
        <v>1218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25.42</v>
      </c>
    </row>
    <row r="13" spans="1:41" x14ac:dyDescent="0.25">
      <c r="A13" t="s">
        <v>483</v>
      </c>
      <c r="B13">
        <v>4.5267999999999997</v>
      </c>
      <c r="C13">
        <v>3.594384615384616</v>
      </c>
      <c r="D13">
        <v>3.4847854406130265</v>
      </c>
      <c r="E13">
        <v>67.5</v>
      </c>
      <c r="F13">
        <v>75.3</v>
      </c>
      <c r="G13">
        <v>77.75</v>
      </c>
      <c r="H13">
        <v>75.099999999999994</v>
      </c>
      <c r="I13">
        <v>75.599999999999994</v>
      </c>
      <c r="J13" t="s">
        <v>1572</v>
      </c>
      <c r="K13">
        <v>62</v>
      </c>
      <c r="L13" t="s">
        <v>1432</v>
      </c>
      <c r="M13" t="s">
        <v>919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18.32</v>
      </c>
      <c r="V13" t="s">
        <v>1430</v>
      </c>
      <c r="W13" t="s">
        <v>922</v>
      </c>
      <c r="X13" t="s">
        <v>866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5.53</v>
      </c>
      <c r="AF13" t="e">
        <v>#N/A</v>
      </c>
      <c r="AG13" t="s">
        <v>1077</v>
      </c>
      <c r="AH13" t="s">
        <v>1267</v>
      </c>
      <c r="AI13">
        <v>1</v>
      </c>
      <c r="AJ13" t="s">
        <v>18</v>
      </c>
      <c r="AK13">
        <v>65</v>
      </c>
      <c r="AL13" t="s">
        <v>22</v>
      </c>
      <c r="AM13" s="2">
        <v>45603</v>
      </c>
      <c r="AN13">
        <v>3</v>
      </c>
      <c r="AO13">
        <v>7.86</v>
      </c>
    </row>
    <row r="14" spans="1:41" x14ac:dyDescent="0.25">
      <c r="A14" t="s">
        <v>134</v>
      </c>
      <c r="B14">
        <v>3.6383384615384617</v>
      </c>
      <c r="C14">
        <v>4.1107923076923081</v>
      </c>
      <c r="D14">
        <v>4.7741149425287359</v>
      </c>
      <c r="E14">
        <v>67.431037902832031</v>
      </c>
      <c r="F14">
        <v>53.42</v>
      </c>
      <c r="G14">
        <v>53.8</v>
      </c>
      <c r="H14">
        <v>53.18</v>
      </c>
      <c r="I14">
        <v>53.18</v>
      </c>
      <c r="J14" t="s">
        <v>1573</v>
      </c>
      <c r="K14">
        <v>54</v>
      </c>
      <c r="L14" t="e">
        <v>#N/A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4.51</v>
      </c>
      <c r="V14" t="s">
        <v>1440</v>
      </c>
      <c r="W14" t="s">
        <v>942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3.84</v>
      </c>
      <c r="AF14" t="s">
        <v>1465</v>
      </c>
      <c r="AG14" t="s">
        <v>1415</v>
      </c>
      <c r="AH14" t="s">
        <v>28</v>
      </c>
      <c r="AI14">
        <v>3</v>
      </c>
      <c r="AJ14" t="s">
        <v>18</v>
      </c>
      <c r="AK14">
        <v>60</v>
      </c>
      <c r="AL14" t="s">
        <v>19</v>
      </c>
      <c r="AM14" s="2">
        <v>45608</v>
      </c>
      <c r="AN14">
        <v>3</v>
      </c>
      <c r="AO14">
        <v>3.82</v>
      </c>
    </row>
    <row r="15" spans="1:41" x14ac:dyDescent="0.25">
      <c r="A15" t="s">
        <v>799</v>
      </c>
      <c r="B15">
        <v>14.985692307692307</v>
      </c>
      <c r="C15">
        <v>16.169184615384616</v>
      </c>
      <c r="D15" t="s">
        <v>29</v>
      </c>
      <c r="E15">
        <v>203.14285278320313</v>
      </c>
      <c r="F15">
        <v>184.9</v>
      </c>
      <c r="G15">
        <v>187.2</v>
      </c>
      <c r="H15">
        <v>184.6</v>
      </c>
      <c r="I15">
        <v>186.4</v>
      </c>
      <c r="J15" t="s">
        <v>1573</v>
      </c>
      <c r="K15">
        <v>204</v>
      </c>
      <c r="L15" t="s">
        <v>1464</v>
      </c>
      <c r="M15" t="s">
        <v>954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32.25</v>
      </c>
      <c r="V15" t="s">
        <v>1429</v>
      </c>
      <c r="W15" t="s">
        <v>951</v>
      </c>
      <c r="X15" t="s">
        <v>846</v>
      </c>
      <c r="Y15">
        <v>4</v>
      </c>
      <c r="Z15" t="s">
        <v>18</v>
      </c>
      <c r="AA15">
        <v>212</v>
      </c>
      <c r="AB15" t="s">
        <v>27</v>
      </c>
      <c r="AC15" s="2">
        <v>45603</v>
      </c>
      <c r="AD15">
        <v>2</v>
      </c>
      <c r="AE15">
        <v>29.8</v>
      </c>
      <c r="AF15" t="s">
        <v>1454</v>
      </c>
      <c r="AG15" t="s">
        <v>1022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14.44</v>
      </c>
    </row>
    <row r="16" spans="1:41" x14ac:dyDescent="0.25">
      <c r="A16" t="s">
        <v>703</v>
      </c>
      <c r="B16">
        <v>7.3066923076923072</v>
      </c>
      <c r="C16">
        <v>7.7146269230769233</v>
      </c>
      <c r="D16">
        <v>7.9883908045977012</v>
      </c>
      <c r="E16">
        <v>51.714286804199219</v>
      </c>
      <c r="F16">
        <v>48.06</v>
      </c>
      <c r="G16">
        <v>48.66</v>
      </c>
      <c r="H16">
        <v>47.96</v>
      </c>
      <c r="I16">
        <v>48.6</v>
      </c>
      <c r="J16" t="s">
        <v>1573</v>
      </c>
      <c r="K16">
        <v>49</v>
      </c>
      <c r="L16" t="s">
        <v>1470</v>
      </c>
      <c r="M16" t="s">
        <v>978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45608</v>
      </c>
      <c r="T16">
        <v>1</v>
      </c>
      <c r="U16">
        <v>32.090000000000003</v>
      </c>
      <c r="V16" t="s">
        <v>1476</v>
      </c>
      <c r="W16" t="s">
        <v>1387</v>
      </c>
      <c r="X16" t="s">
        <v>39</v>
      </c>
      <c r="Y16">
        <v>3</v>
      </c>
      <c r="Z16" t="s">
        <v>26</v>
      </c>
      <c r="AA16">
        <v>50</v>
      </c>
      <c r="AB16" t="s">
        <v>19</v>
      </c>
      <c r="AC16" s="2">
        <v>45609</v>
      </c>
      <c r="AD16">
        <v>2</v>
      </c>
      <c r="AE16">
        <v>30.01</v>
      </c>
      <c r="AF16" t="s">
        <v>1428</v>
      </c>
      <c r="AG16" t="s">
        <v>981</v>
      </c>
      <c r="AH16" t="s">
        <v>20</v>
      </c>
      <c r="AI16">
        <v>5</v>
      </c>
      <c r="AJ16" t="s">
        <v>18</v>
      </c>
      <c r="AK16">
        <v>63.5</v>
      </c>
      <c r="AL16" t="s">
        <v>19</v>
      </c>
      <c r="AM16" s="2">
        <v>45532</v>
      </c>
      <c r="AN16">
        <v>3</v>
      </c>
      <c r="AO16">
        <v>24.14</v>
      </c>
    </row>
    <row r="17" spans="1:41" x14ac:dyDescent="0.25">
      <c r="A17" t="s">
        <v>417</v>
      </c>
      <c r="B17">
        <v>8.2811846153846158</v>
      </c>
      <c r="C17">
        <v>17.092519230769231</v>
      </c>
      <c r="D17">
        <v>25.321095785440615</v>
      </c>
      <c r="E17">
        <v>593.172607421875</v>
      </c>
      <c r="F17">
        <v>557.6</v>
      </c>
      <c r="G17">
        <v>560.79999999999995</v>
      </c>
      <c r="H17">
        <v>534.79999999999995</v>
      </c>
      <c r="I17">
        <v>539.79999999999995</v>
      </c>
      <c r="J17" t="s">
        <v>1573</v>
      </c>
      <c r="K17">
        <v>632</v>
      </c>
      <c r="L17" t="s">
        <v>1532</v>
      </c>
      <c r="M17" t="s">
        <v>1216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62.34</v>
      </c>
      <c r="V17" t="s">
        <v>1435</v>
      </c>
      <c r="W17" t="s">
        <v>1290</v>
      </c>
      <c r="X17" t="s">
        <v>20</v>
      </c>
      <c r="Y17">
        <v>5</v>
      </c>
      <c r="Z17" t="s">
        <v>18</v>
      </c>
      <c r="AA17">
        <v>625</v>
      </c>
      <c r="AB17" t="s">
        <v>19</v>
      </c>
      <c r="AC17" s="2">
        <v>45611</v>
      </c>
      <c r="AD17">
        <v>2</v>
      </c>
      <c r="AE17">
        <v>24.55</v>
      </c>
      <c r="AF17" t="s">
        <v>1428</v>
      </c>
      <c r="AG17" t="s">
        <v>886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825</v>
      </c>
      <c r="B18">
        <v>3.0753692307692306</v>
      </c>
      <c r="C18">
        <v>3.2291269230769233</v>
      </c>
      <c r="D18">
        <v>3.2811226053639846</v>
      </c>
      <c r="E18">
        <v>46.428569793701172</v>
      </c>
      <c r="F18">
        <v>44.04</v>
      </c>
      <c r="G18">
        <v>44.08</v>
      </c>
      <c r="H18">
        <v>43.9</v>
      </c>
      <c r="I18">
        <v>44.02</v>
      </c>
      <c r="J18" t="s">
        <v>1573</v>
      </c>
      <c r="K18">
        <v>53</v>
      </c>
      <c r="L18" t="s">
        <v>1448</v>
      </c>
      <c r="M18" t="s">
        <v>977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15.5</v>
      </c>
      <c r="V18" t="s">
        <v>1425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11.89</v>
      </c>
      <c r="AF18" t="s">
        <v>1421</v>
      </c>
      <c r="AG18" t="s">
        <v>32</v>
      </c>
      <c r="AH18" t="s">
        <v>20</v>
      </c>
      <c r="AI18">
        <v>5</v>
      </c>
      <c r="AJ18" t="s">
        <v>18</v>
      </c>
      <c r="AK18" t="s">
        <v>29</v>
      </c>
      <c r="AL18" t="s">
        <v>19</v>
      </c>
      <c r="AM18" s="2">
        <v>45433</v>
      </c>
      <c r="AN18">
        <v>3</v>
      </c>
      <c r="AO18">
        <v>2.5499999999999998</v>
      </c>
    </row>
    <row r="19" spans="1:41" x14ac:dyDescent="0.25">
      <c r="A19" t="s">
        <v>643</v>
      </c>
      <c r="B19">
        <v>13.410692307692308</v>
      </c>
      <c r="C19">
        <v>15.109965384615384</v>
      </c>
      <c r="D19">
        <v>16.930908045977013</v>
      </c>
      <c r="E19">
        <v>244.85714721679688</v>
      </c>
      <c r="F19">
        <v>197.6</v>
      </c>
      <c r="G19">
        <v>200.8</v>
      </c>
      <c r="H19">
        <v>197.5</v>
      </c>
      <c r="I19">
        <v>198.4</v>
      </c>
      <c r="J19" t="s">
        <v>1573</v>
      </c>
      <c r="K19">
        <v>196</v>
      </c>
      <c r="L19" t="s">
        <v>1470</v>
      </c>
      <c r="M19" t="s">
        <v>1198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45603</v>
      </c>
      <c r="T19">
        <v>1</v>
      </c>
      <c r="U19">
        <v>31.12</v>
      </c>
      <c r="V19" t="s">
        <v>1425</v>
      </c>
      <c r="W19" t="s">
        <v>32</v>
      </c>
      <c r="X19" t="s">
        <v>20</v>
      </c>
      <c r="Y19">
        <v>5</v>
      </c>
      <c r="Z19" t="s">
        <v>18</v>
      </c>
      <c r="AA19">
        <v>283.02999999999997</v>
      </c>
      <c r="AB19" t="s">
        <v>52</v>
      </c>
      <c r="AC19" s="2">
        <v>45589</v>
      </c>
      <c r="AD19">
        <v>2</v>
      </c>
      <c r="AE19">
        <v>29.78</v>
      </c>
      <c r="AF19" t="s">
        <v>1449</v>
      </c>
      <c r="AG19" t="s">
        <v>985</v>
      </c>
      <c r="AH19" t="s">
        <v>28</v>
      </c>
      <c r="AI19">
        <v>3</v>
      </c>
      <c r="AJ19" t="s">
        <v>18</v>
      </c>
      <c r="AK19">
        <v>225</v>
      </c>
      <c r="AL19" t="s">
        <v>19</v>
      </c>
      <c r="AM19" s="2">
        <v>45595</v>
      </c>
      <c r="AN19">
        <v>3</v>
      </c>
      <c r="AO19">
        <v>29.15</v>
      </c>
    </row>
    <row r="20" spans="1:41" x14ac:dyDescent="0.25">
      <c r="A20" t="s">
        <v>729</v>
      </c>
      <c r="B20">
        <v>5.4790153846153853</v>
      </c>
      <c r="C20">
        <v>6.1401692307692306</v>
      </c>
      <c r="D20">
        <v>6.8107203065134101</v>
      </c>
      <c r="E20">
        <v>117.25</v>
      </c>
      <c r="F20">
        <v>84.85</v>
      </c>
      <c r="G20">
        <v>86.9</v>
      </c>
      <c r="H20">
        <v>84.65</v>
      </c>
      <c r="I20">
        <v>86.25</v>
      </c>
      <c r="J20" t="s">
        <v>1573</v>
      </c>
      <c r="K20">
        <v>112</v>
      </c>
      <c r="L20" t="s">
        <v>1421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9.39</v>
      </c>
      <c r="V20" t="s">
        <v>1470</v>
      </c>
      <c r="W20" t="s">
        <v>1281</v>
      </c>
      <c r="X20" t="s">
        <v>28</v>
      </c>
      <c r="Y20">
        <v>3</v>
      </c>
      <c r="Z20" t="s">
        <v>18</v>
      </c>
      <c r="AA20">
        <v>112</v>
      </c>
      <c r="AB20" t="s">
        <v>19</v>
      </c>
      <c r="AC20" s="2">
        <v>45568</v>
      </c>
      <c r="AD20">
        <v>2</v>
      </c>
      <c r="AE20">
        <v>0</v>
      </c>
      <c r="AF20" t="s">
        <v>1454</v>
      </c>
      <c r="AG20" t="s">
        <v>1022</v>
      </c>
      <c r="AH20" t="s">
        <v>17</v>
      </c>
      <c r="AI20">
        <v>5</v>
      </c>
      <c r="AJ20" t="s">
        <v>18</v>
      </c>
      <c r="AK20">
        <v>112</v>
      </c>
      <c r="AL20" t="s">
        <v>19</v>
      </c>
      <c r="AM20" s="2">
        <v>45593</v>
      </c>
      <c r="AN20">
        <v>3</v>
      </c>
      <c r="AO20">
        <v>-0.65</v>
      </c>
    </row>
    <row r="21" spans="1:41" x14ac:dyDescent="0.25">
      <c r="A21" t="s">
        <v>667</v>
      </c>
      <c r="B21">
        <v>2.1556923076923078</v>
      </c>
      <c r="C21">
        <v>2.4008076923076924</v>
      </c>
      <c r="D21" t="s">
        <v>29</v>
      </c>
      <c r="E21">
        <v>89</v>
      </c>
      <c r="F21">
        <v>64.5</v>
      </c>
      <c r="G21">
        <v>65.05</v>
      </c>
      <c r="H21">
        <v>64.3</v>
      </c>
      <c r="I21">
        <v>64.650000000000006</v>
      </c>
      <c r="J21" t="s">
        <v>1573</v>
      </c>
      <c r="K21">
        <v>89</v>
      </c>
      <c r="L21" t="s">
        <v>1464</v>
      </c>
      <c r="M21" t="s">
        <v>954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1430</v>
      </c>
      <c r="W21" t="s">
        <v>1402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-8.08</v>
      </c>
      <c r="AF21" t="s">
        <v>1421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-9.7799999999999994</v>
      </c>
    </row>
    <row r="22" spans="1:41" x14ac:dyDescent="0.25">
      <c r="A22" t="s">
        <v>413</v>
      </c>
      <c r="B22">
        <v>7.7434307692307689</v>
      </c>
      <c r="C22">
        <v>8.3639807692307695</v>
      </c>
      <c r="D22">
        <v>8.5855900383141766</v>
      </c>
      <c r="E22">
        <v>77.445716857910156</v>
      </c>
      <c r="F22">
        <v>69.540000000000006</v>
      </c>
      <c r="G22">
        <v>70.62</v>
      </c>
      <c r="H22">
        <v>69.52</v>
      </c>
      <c r="I22">
        <v>70.42</v>
      </c>
      <c r="J22" t="s">
        <v>1573</v>
      </c>
      <c r="K22">
        <v>90</v>
      </c>
      <c r="L22" t="s">
        <v>1454</v>
      </c>
      <c r="M22" t="s">
        <v>1197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46.8</v>
      </c>
      <c r="V22" t="s">
        <v>1452</v>
      </c>
      <c r="W22" t="s">
        <v>957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42.73</v>
      </c>
      <c r="AF22" t="e">
        <v>#N/A</v>
      </c>
      <c r="AG22" t="s">
        <v>957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659</v>
      </c>
      <c r="B23">
        <v>208.82804615384615</v>
      </c>
      <c r="C23">
        <v>235.37609230769232</v>
      </c>
      <c r="D23">
        <v>269.43216475095784</v>
      </c>
      <c r="E23">
        <v>11010</v>
      </c>
      <c r="F23">
        <v>12020</v>
      </c>
      <c r="G23">
        <v>12020</v>
      </c>
      <c r="H23">
        <v>11400</v>
      </c>
      <c r="I23">
        <v>11400</v>
      </c>
      <c r="J23" t="s">
        <v>1573</v>
      </c>
      <c r="K23">
        <v>12460.69</v>
      </c>
      <c r="L23" t="s">
        <v>1425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35.93</v>
      </c>
      <c r="V23" t="s">
        <v>1470</v>
      </c>
      <c r="W23" t="s">
        <v>993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25.17</v>
      </c>
      <c r="AF23" t="s">
        <v>1462</v>
      </c>
      <c r="AG23" t="s">
        <v>992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705</v>
      </c>
      <c r="B24" t="s">
        <v>29</v>
      </c>
      <c r="C24" t="s">
        <v>29</v>
      </c>
      <c r="D24" t="s">
        <v>29</v>
      </c>
      <c r="E24">
        <v>286.5</v>
      </c>
      <c r="F24">
        <v>218.6</v>
      </c>
      <c r="G24">
        <v>220.8</v>
      </c>
      <c r="H24">
        <v>218.2</v>
      </c>
      <c r="I24">
        <v>220</v>
      </c>
      <c r="J24" t="s">
        <v>1573</v>
      </c>
      <c r="K24">
        <v>300</v>
      </c>
      <c r="L24" t="s">
        <v>1462</v>
      </c>
      <c r="M24" t="s">
        <v>868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11.2</v>
      </c>
      <c r="V24" t="e">
        <v>#N/A</v>
      </c>
      <c r="W24" t="s">
        <v>954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1009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735</v>
      </c>
      <c r="B25">
        <v>6.4176153846153845</v>
      </c>
      <c r="C25">
        <v>7.4163307692307692</v>
      </c>
      <c r="D25">
        <v>8.2170421455938687</v>
      </c>
      <c r="E25">
        <v>93.794441223144531</v>
      </c>
      <c r="F25">
        <v>74.55</v>
      </c>
      <c r="G25">
        <v>74.92</v>
      </c>
      <c r="H25">
        <v>73.33</v>
      </c>
      <c r="I25">
        <v>73.64</v>
      </c>
      <c r="J25" t="s">
        <v>1573</v>
      </c>
      <c r="K25">
        <v>86</v>
      </c>
      <c r="L25" t="s">
        <v>1437</v>
      </c>
      <c r="M25" t="s">
        <v>1219</v>
      </c>
      <c r="N25" t="s">
        <v>50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9.67</v>
      </c>
      <c r="V25" t="s">
        <v>1447</v>
      </c>
      <c r="W25" t="s">
        <v>984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984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805</v>
      </c>
      <c r="B26" t="s">
        <v>29</v>
      </c>
      <c r="C26" t="s">
        <v>29</v>
      </c>
      <c r="D26" t="s">
        <v>29</v>
      </c>
      <c r="E26">
        <v>164</v>
      </c>
      <c r="F26">
        <v>138.4</v>
      </c>
      <c r="G26">
        <v>138.4</v>
      </c>
      <c r="H26">
        <v>129.19999999999999</v>
      </c>
      <c r="I26">
        <v>130.19999999999999</v>
      </c>
      <c r="J26" t="s">
        <v>1573</v>
      </c>
      <c r="K26">
        <v>164</v>
      </c>
      <c r="L26" t="s">
        <v>1462</v>
      </c>
      <c r="M26" t="s">
        <v>868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129.91999999999999</v>
      </c>
      <c r="V26" t="s">
        <v>1421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-129.91999999999999</v>
      </c>
      <c r="AF26" t="e">
        <v>#N/A</v>
      </c>
      <c r="AG26" t="s">
        <v>1013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389</v>
      </c>
      <c r="B27">
        <v>6.6729846153846157</v>
      </c>
      <c r="C27">
        <v>8.995569230769231</v>
      </c>
      <c r="D27">
        <v>11.453632183908047</v>
      </c>
      <c r="E27">
        <v>183.125</v>
      </c>
      <c r="F27">
        <v>175.4</v>
      </c>
      <c r="G27">
        <v>175.55</v>
      </c>
      <c r="H27">
        <v>164.05</v>
      </c>
      <c r="I27">
        <v>167.25</v>
      </c>
      <c r="J27" t="s">
        <v>1573</v>
      </c>
      <c r="K27">
        <v>180</v>
      </c>
      <c r="L27" t="s">
        <v>1431</v>
      </c>
      <c r="M27" t="s">
        <v>1339</v>
      </c>
      <c r="N27" t="s">
        <v>17</v>
      </c>
      <c r="O27">
        <v>5</v>
      </c>
      <c r="P27" t="s">
        <v>18</v>
      </c>
      <c r="Q27">
        <v>180</v>
      </c>
      <c r="R27" t="s">
        <v>19</v>
      </c>
      <c r="S27" s="2">
        <v>45611</v>
      </c>
      <c r="T27">
        <v>1</v>
      </c>
      <c r="U27">
        <v>167.77</v>
      </c>
      <c r="V27" t="s">
        <v>1510</v>
      </c>
      <c r="W27" t="s">
        <v>1157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149.35</v>
      </c>
      <c r="AF27" t="s">
        <v>1464</v>
      </c>
      <c r="AG27" t="s">
        <v>1558</v>
      </c>
      <c r="AH27" t="s">
        <v>28</v>
      </c>
      <c r="AI27">
        <v>3</v>
      </c>
      <c r="AJ27" t="s">
        <v>18</v>
      </c>
      <c r="AK27">
        <v>160</v>
      </c>
      <c r="AL27" t="s">
        <v>19</v>
      </c>
      <c r="AM27" s="2">
        <v>45559</v>
      </c>
      <c r="AN27">
        <v>3</v>
      </c>
      <c r="AO27">
        <v>134</v>
      </c>
    </row>
    <row r="28" spans="1:41" x14ac:dyDescent="0.25">
      <c r="A28" t="s">
        <v>831</v>
      </c>
      <c r="B28">
        <v>1.5251384615384616</v>
      </c>
      <c r="C28">
        <v>1.6151961538461537</v>
      </c>
      <c r="D28">
        <v>1.6983180076628355</v>
      </c>
      <c r="E28">
        <v>27.418750762939453</v>
      </c>
      <c r="F28">
        <v>20.56</v>
      </c>
      <c r="G28">
        <v>20.82</v>
      </c>
      <c r="H28">
        <v>20.56</v>
      </c>
      <c r="I28">
        <v>20.62</v>
      </c>
      <c r="J28" t="s">
        <v>1573</v>
      </c>
      <c r="K28">
        <v>21</v>
      </c>
      <c r="L28" t="s">
        <v>1449</v>
      </c>
      <c r="M28" t="s">
        <v>991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16.97</v>
      </c>
      <c r="V28" t="s">
        <v>1454</v>
      </c>
      <c r="W28" t="s">
        <v>1092</v>
      </c>
      <c r="X28" t="s">
        <v>25</v>
      </c>
      <c r="Y28">
        <v>3</v>
      </c>
      <c r="Z28" t="s">
        <v>18</v>
      </c>
      <c r="AA28">
        <v>28</v>
      </c>
      <c r="AB28" t="s">
        <v>19</v>
      </c>
      <c r="AC28" s="2">
        <v>45609</v>
      </c>
      <c r="AD28">
        <v>2</v>
      </c>
      <c r="AE28">
        <v>0</v>
      </c>
      <c r="AF28" t="e">
        <v>#N/A</v>
      </c>
      <c r="AG28" t="s">
        <v>1238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641</v>
      </c>
      <c r="B29">
        <v>1.7368153846153844</v>
      </c>
      <c r="C29">
        <v>3.2179884615384617</v>
      </c>
      <c r="D29">
        <v>4.1347509578544059</v>
      </c>
      <c r="E29">
        <v>61.8125</v>
      </c>
      <c r="F29">
        <v>57</v>
      </c>
      <c r="G29">
        <v>57.4</v>
      </c>
      <c r="H29">
        <v>56.96</v>
      </c>
      <c r="I29">
        <v>57.16</v>
      </c>
      <c r="J29" t="s">
        <v>1574</v>
      </c>
      <c r="K29">
        <v>62</v>
      </c>
      <c r="L29" t="s">
        <v>1501</v>
      </c>
      <c r="M29" t="s">
        <v>1257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21.28</v>
      </c>
      <c r="V29" t="s">
        <v>1531</v>
      </c>
      <c r="W29" t="s">
        <v>1242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18.77</v>
      </c>
      <c r="AF29" t="s">
        <v>1437</v>
      </c>
      <c r="AG29" t="s">
        <v>1219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14.14</v>
      </c>
    </row>
    <row r="30" spans="1:41" x14ac:dyDescent="0.25">
      <c r="A30" t="s">
        <v>443</v>
      </c>
      <c r="B30">
        <v>2.0485384615384619</v>
      </c>
      <c r="C30">
        <v>1.9658653846153844</v>
      </c>
      <c r="D30" t="s">
        <v>29</v>
      </c>
      <c r="E30">
        <v>1.7999999523162842</v>
      </c>
      <c r="F30">
        <v>1.7496</v>
      </c>
      <c r="G30">
        <v>1.7818000000000001</v>
      </c>
      <c r="H30">
        <v>1.7403999999999999</v>
      </c>
      <c r="I30">
        <v>1.7758</v>
      </c>
      <c r="J30" t="s">
        <v>1574</v>
      </c>
      <c r="K30">
        <v>2.4300000000000002</v>
      </c>
      <c r="L30" t="s">
        <v>1429</v>
      </c>
      <c r="M30" t="s">
        <v>865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68.19</v>
      </c>
      <c r="V30" t="e">
        <v>#N/A</v>
      </c>
      <c r="W30" t="s">
        <v>907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579</v>
      </c>
      <c r="B31">
        <v>5.7370923076923077</v>
      </c>
      <c r="C31">
        <v>6.4404269230769238</v>
      </c>
      <c r="D31">
        <v>6.7256015325670502</v>
      </c>
      <c r="E31">
        <v>39.427814483642578</v>
      </c>
      <c r="F31">
        <v>30.2</v>
      </c>
      <c r="G31">
        <v>30.6</v>
      </c>
      <c r="H31">
        <v>29.95</v>
      </c>
      <c r="I31">
        <v>29.95</v>
      </c>
      <c r="J31" t="s">
        <v>1574</v>
      </c>
      <c r="K31">
        <v>38</v>
      </c>
      <c r="L31" t="s">
        <v>1437</v>
      </c>
      <c r="M31" t="s">
        <v>1538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68.31</v>
      </c>
      <c r="V31" t="s">
        <v>1425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48.49</v>
      </c>
      <c r="AF31" t="s">
        <v>1528</v>
      </c>
      <c r="AG31" t="s">
        <v>1236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40.11</v>
      </c>
    </row>
    <row r="32" spans="1:41" x14ac:dyDescent="0.25">
      <c r="A32" t="s">
        <v>343</v>
      </c>
      <c r="B32">
        <v>7.0434153846153844</v>
      </c>
      <c r="C32">
        <v>10.628203846153847</v>
      </c>
      <c r="D32">
        <v>12.882735632183909</v>
      </c>
      <c r="E32">
        <v>252.46296691894531</v>
      </c>
      <c r="F32">
        <v>217.4</v>
      </c>
      <c r="G32">
        <v>218.8</v>
      </c>
      <c r="H32">
        <v>214</v>
      </c>
      <c r="I32">
        <v>214.5</v>
      </c>
      <c r="J32" t="s">
        <v>1574</v>
      </c>
      <c r="K32">
        <v>270</v>
      </c>
      <c r="L32" t="s">
        <v>1454</v>
      </c>
      <c r="M32" t="s">
        <v>1260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32.43</v>
      </c>
      <c r="V32" t="s">
        <v>1425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31.73</v>
      </c>
      <c r="AF32" t="s">
        <v>1437</v>
      </c>
      <c r="AG32" t="s">
        <v>1545</v>
      </c>
      <c r="AH32" t="s">
        <v>38</v>
      </c>
      <c r="AI32">
        <v>3</v>
      </c>
      <c r="AJ32" t="s">
        <v>18</v>
      </c>
      <c r="AK32">
        <v>220</v>
      </c>
      <c r="AL32" t="s">
        <v>19</v>
      </c>
      <c r="AM32" s="2">
        <v>45596</v>
      </c>
      <c r="AN32">
        <v>3</v>
      </c>
      <c r="AO32">
        <v>27.34</v>
      </c>
    </row>
    <row r="33" spans="1:41" x14ac:dyDescent="0.25">
      <c r="A33" t="s">
        <v>140</v>
      </c>
      <c r="B33">
        <v>26.912938461538463</v>
      </c>
      <c r="C33">
        <v>28.753838461538461</v>
      </c>
      <c r="D33">
        <v>30.557563218390804</v>
      </c>
      <c r="E33">
        <v>314.8240966796875</v>
      </c>
      <c r="F33">
        <v>284.10000000000002</v>
      </c>
      <c r="G33">
        <v>288.10000000000002</v>
      </c>
      <c r="H33">
        <v>283.89999999999998</v>
      </c>
      <c r="I33">
        <v>287.5</v>
      </c>
      <c r="J33" t="s">
        <v>1574</v>
      </c>
      <c r="K33">
        <v>275.52</v>
      </c>
      <c r="L33" t="s">
        <v>1425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52</v>
      </c>
      <c r="S33" s="2">
        <v>45602</v>
      </c>
      <c r="T33">
        <v>1</v>
      </c>
      <c r="U33">
        <v>36.119999999999997</v>
      </c>
      <c r="V33" t="s">
        <v>1459</v>
      </c>
      <c r="W33" t="s">
        <v>860</v>
      </c>
      <c r="X33" t="s">
        <v>20</v>
      </c>
      <c r="Y33">
        <v>5</v>
      </c>
      <c r="Z33" t="s">
        <v>18</v>
      </c>
      <c r="AA33">
        <v>315</v>
      </c>
      <c r="AB33" t="s">
        <v>22</v>
      </c>
      <c r="AC33" s="2">
        <v>45611</v>
      </c>
      <c r="AD33">
        <v>2</v>
      </c>
      <c r="AE33">
        <v>33.72</v>
      </c>
      <c r="AF33" t="s">
        <v>1428</v>
      </c>
      <c r="AG33" t="s">
        <v>981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32.619999999999997</v>
      </c>
    </row>
    <row r="34" spans="1:41" x14ac:dyDescent="0.25">
      <c r="A34" t="s">
        <v>351</v>
      </c>
      <c r="B34">
        <v>3.6530769230769233</v>
      </c>
      <c r="C34">
        <v>4.4107153846153846</v>
      </c>
      <c r="D34">
        <v>4.8372796934865896</v>
      </c>
      <c r="E34">
        <v>53.384616851806641</v>
      </c>
      <c r="F34">
        <v>42.36</v>
      </c>
      <c r="G34">
        <v>43.475000000000001</v>
      </c>
      <c r="H34">
        <v>42.115000000000002</v>
      </c>
      <c r="I34">
        <v>43.12</v>
      </c>
      <c r="J34" t="s">
        <v>1574</v>
      </c>
      <c r="K34">
        <v>50</v>
      </c>
      <c r="L34" t="s">
        <v>1513</v>
      </c>
      <c r="M34" t="s">
        <v>849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21.72</v>
      </c>
      <c r="V34" t="s">
        <v>1440</v>
      </c>
      <c r="W34" t="s">
        <v>851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19.91</v>
      </c>
      <c r="AF34" t="s">
        <v>1425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13.28</v>
      </c>
    </row>
    <row r="35" spans="1:41" x14ac:dyDescent="0.25">
      <c r="A35" t="s">
        <v>463</v>
      </c>
      <c r="B35">
        <v>5.0318153846153848</v>
      </c>
      <c r="C35">
        <v>5.3073846153846151</v>
      </c>
      <c r="D35">
        <v>4.6939616858237549</v>
      </c>
      <c r="E35">
        <v>29.913637161254883</v>
      </c>
      <c r="F35">
        <v>20.41</v>
      </c>
      <c r="G35">
        <v>20.55</v>
      </c>
      <c r="H35">
        <v>20.074999999999999</v>
      </c>
      <c r="I35">
        <v>20.27</v>
      </c>
      <c r="J35" t="s">
        <v>1574</v>
      </c>
      <c r="K35">
        <v>25</v>
      </c>
      <c r="L35" t="s">
        <v>1434</v>
      </c>
      <c r="M35" t="s">
        <v>49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959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1425</v>
      </c>
      <c r="AG35" t="s">
        <v>32</v>
      </c>
      <c r="AH35" t="s">
        <v>28</v>
      </c>
      <c r="AI35">
        <v>3</v>
      </c>
      <c r="AJ35" t="s">
        <v>18</v>
      </c>
      <c r="AK35">
        <v>32.4</v>
      </c>
      <c r="AL35" t="s">
        <v>52</v>
      </c>
      <c r="AM35" s="2">
        <v>45491</v>
      </c>
      <c r="AN35">
        <v>3</v>
      </c>
      <c r="AO35">
        <v>0.02</v>
      </c>
    </row>
    <row r="36" spans="1:41" x14ac:dyDescent="0.25">
      <c r="A36" t="s">
        <v>397</v>
      </c>
      <c r="B36">
        <v>4.6979076923076928</v>
      </c>
      <c r="C36">
        <v>5.1724576923076926</v>
      </c>
      <c r="D36">
        <v>5.7174406130268203</v>
      </c>
      <c r="E36">
        <v>142.875</v>
      </c>
      <c r="F36">
        <v>123.5</v>
      </c>
      <c r="G36">
        <v>124.55</v>
      </c>
      <c r="H36">
        <v>123.25</v>
      </c>
      <c r="I36">
        <v>123.9</v>
      </c>
      <c r="J36" t="s">
        <v>1574</v>
      </c>
      <c r="K36">
        <v>150</v>
      </c>
      <c r="L36" t="s">
        <v>1421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5.5</v>
      </c>
      <c r="V36" t="s">
        <v>1437</v>
      </c>
      <c r="W36" t="s">
        <v>890</v>
      </c>
      <c r="X36" t="s">
        <v>24</v>
      </c>
      <c r="Y36">
        <v>5</v>
      </c>
      <c r="Z36" t="s">
        <v>18</v>
      </c>
      <c r="AA36">
        <v>150</v>
      </c>
      <c r="AB36" t="s">
        <v>19</v>
      </c>
      <c r="AC36" s="2">
        <v>45589</v>
      </c>
      <c r="AD36">
        <v>2</v>
      </c>
      <c r="AE36">
        <v>3.64</v>
      </c>
      <c r="AF36" t="s">
        <v>1429</v>
      </c>
      <c r="AG36" t="s">
        <v>845</v>
      </c>
      <c r="AH36" t="s">
        <v>866</v>
      </c>
      <c r="AI36">
        <v>2</v>
      </c>
      <c r="AJ36" t="s">
        <v>18</v>
      </c>
      <c r="AK36">
        <v>117</v>
      </c>
      <c r="AL36" t="s">
        <v>27</v>
      </c>
      <c r="AM36" s="2">
        <v>45603</v>
      </c>
      <c r="AN36">
        <v>3</v>
      </c>
      <c r="AO36">
        <v>0.63</v>
      </c>
    </row>
    <row r="37" spans="1:41" x14ac:dyDescent="0.25">
      <c r="A37" t="s">
        <v>304</v>
      </c>
      <c r="B37">
        <v>13.253184615384615</v>
      </c>
      <c r="C37">
        <v>14.451919230769231</v>
      </c>
      <c r="D37">
        <v>15.867283524904215</v>
      </c>
      <c r="E37">
        <v>87.207145690917969</v>
      </c>
      <c r="F37">
        <v>67.42</v>
      </c>
      <c r="G37">
        <v>68.58</v>
      </c>
      <c r="H37">
        <v>67</v>
      </c>
      <c r="I37">
        <v>67.62</v>
      </c>
      <c r="J37" t="s">
        <v>1574</v>
      </c>
      <c r="K37">
        <v>97</v>
      </c>
      <c r="L37" t="s">
        <v>1513</v>
      </c>
      <c r="M37" t="s">
        <v>970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26.52</v>
      </c>
      <c r="V37" t="s">
        <v>1430</v>
      </c>
      <c r="W37" t="s">
        <v>1282</v>
      </c>
      <c r="X37" t="s">
        <v>866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24</v>
      </c>
      <c r="AF37" t="s">
        <v>1432</v>
      </c>
      <c r="AG37" t="s">
        <v>1523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15.82</v>
      </c>
    </row>
    <row r="38" spans="1:41" x14ac:dyDescent="0.25">
      <c r="A38" t="s">
        <v>681</v>
      </c>
      <c r="B38">
        <v>5.0779230769230779</v>
      </c>
      <c r="C38">
        <v>5.5859038461538466</v>
      </c>
      <c r="D38">
        <v>7.746923371647509</v>
      </c>
      <c r="E38">
        <v>73.823806762695313</v>
      </c>
      <c r="F38">
        <v>57.66</v>
      </c>
      <c r="G38">
        <v>60.78</v>
      </c>
      <c r="H38">
        <v>57.54</v>
      </c>
      <c r="I38">
        <v>59.58</v>
      </c>
      <c r="J38" t="s">
        <v>1574</v>
      </c>
      <c r="K38">
        <v>75</v>
      </c>
      <c r="L38" t="s">
        <v>1437</v>
      </c>
      <c r="M38" t="s">
        <v>1219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20.36</v>
      </c>
      <c r="V38" t="e">
        <v>#N/A</v>
      </c>
      <c r="W38" t="s">
        <v>911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11.28</v>
      </c>
      <c r="AF38" t="s">
        <v>1438</v>
      </c>
      <c r="AG38" t="s">
        <v>911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8.49</v>
      </c>
    </row>
    <row r="39" spans="1:41" x14ac:dyDescent="0.25">
      <c r="A39" t="s">
        <v>533</v>
      </c>
      <c r="B39">
        <v>2.1978923076923076</v>
      </c>
      <c r="C39">
        <v>2.5923115384615385</v>
      </c>
      <c r="D39">
        <v>2.9982413793103451</v>
      </c>
      <c r="E39">
        <v>18.757894515991211</v>
      </c>
      <c r="F39">
        <v>15.755000000000001</v>
      </c>
      <c r="G39">
        <v>15.95</v>
      </c>
      <c r="H39">
        <v>15.69</v>
      </c>
      <c r="I39">
        <v>15.845000000000001</v>
      </c>
      <c r="J39" t="s">
        <v>1574</v>
      </c>
      <c r="K39">
        <v>13.62</v>
      </c>
      <c r="L39" t="s">
        <v>1421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51.36</v>
      </c>
      <c r="V39" t="s">
        <v>1431</v>
      </c>
      <c r="W39" t="s">
        <v>1547</v>
      </c>
      <c r="X39" t="s">
        <v>17</v>
      </c>
      <c r="Y39">
        <v>5</v>
      </c>
      <c r="Z39" t="s">
        <v>18</v>
      </c>
      <c r="AA39">
        <v>20</v>
      </c>
      <c r="AB39" t="s">
        <v>19</v>
      </c>
      <c r="AC39" s="2">
        <v>45611</v>
      </c>
      <c r="AD39">
        <v>2</v>
      </c>
      <c r="AE39">
        <v>49.71</v>
      </c>
      <c r="AF39" t="s">
        <v>1432</v>
      </c>
      <c r="AG39" t="s">
        <v>1484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45603</v>
      </c>
      <c r="AN39">
        <v>3</v>
      </c>
      <c r="AO39">
        <v>45.68</v>
      </c>
    </row>
    <row r="40" spans="1:41" x14ac:dyDescent="0.25">
      <c r="A40" t="s">
        <v>629</v>
      </c>
      <c r="B40">
        <v>9.0182000000000002</v>
      </c>
      <c r="C40">
        <v>10.858984615384617</v>
      </c>
      <c r="D40">
        <v>12.594766283524905</v>
      </c>
      <c r="E40">
        <v>75.523811340332031</v>
      </c>
      <c r="F40">
        <v>60.78</v>
      </c>
      <c r="G40">
        <v>63.68</v>
      </c>
      <c r="H40">
        <v>60.66</v>
      </c>
      <c r="I40">
        <v>62.7</v>
      </c>
      <c r="J40" t="s">
        <v>1574</v>
      </c>
      <c r="K40">
        <v>64</v>
      </c>
      <c r="L40" t="s">
        <v>1434</v>
      </c>
      <c r="M40" t="s">
        <v>895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45608</v>
      </c>
      <c r="T40">
        <v>1</v>
      </c>
      <c r="U40">
        <v>7.5</v>
      </c>
      <c r="V40" t="s">
        <v>1454</v>
      </c>
      <c r="W40" t="s">
        <v>1401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45607</v>
      </c>
      <c r="AD40">
        <v>2</v>
      </c>
      <c r="AE40">
        <v>7.08</v>
      </c>
      <c r="AF40" t="s">
        <v>1451</v>
      </c>
      <c r="AG40" t="s">
        <v>847</v>
      </c>
      <c r="AH40" t="s">
        <v>20</v>
      </c>
      <c r="AI40">
        <v>5</v>
      </c>
      <c r="AJ40" t="s">
        <v>18</v>
      </c>
      <c r="AK40">
        <v>70</v>
      </c>
      <c r="AL40" t="s">
        <v>19</v>
      </c>
      <c r="AM40" s="2">
        <v>45607</v>
      </c>
      <c r="AN40">
        <v>3</v>
      </c>
      <c r="AO40">
        <v>6.13</v>
      </c>
    </row>
    <row r="41" spans="1:41" x14ac:dyDescent="0.25">
      <c r="A41" t="s">
        <v>339</v>
      </c>
      <c r="B41">
        <v>10.961523076923077</v>
      </c>
      <c r="C41">
        <v>11.616184615384615</v>
      </c>
      <c r="D41">
        <v>11.993490421455938</v>
      </c>
      <c r="E41">
        <v>225.20832824707031</v>
      </c>
      <c r="F41">
        <v>210.2</v>
      </c>
      <c r="G41">
        <v>211</v>
      </c>
      <c r="H41">
        <v>208.4</v>
      </c>
      <c r="I41">
        <v>209.4</v>
      </c>
      <c r="J41" t="s">
        <v>1574</v>
      </c>
      <c r="K41">
        <v>235</v>
      </c>
      <c r="L41" t="s">
        <v>1431</v>
      </c>
      <c r="M41" t="s">
        <v>1373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45608</v>
      </c>
      <c r="T41">
        <v>1</v>
      </c>
      <c r="U41">
        <v>29.28</v>
      </c>
      <c r="V41" t="e">
        <v>#N/A</v>
      </c>
      <c r="W41" t="s">
        <v>905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1501</v>
      </c>
      <c r="AG41" t="s">
        <v>1357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14.71</v>
      </c>
    </row>
    <row r="42" spans="1:41" x14ac:dyDescent="0.25">
      <c r="A42" t="s">
        <v>409</v>
      </c>
      <c r="B42">
        <v>2.6515538461538459</v>
      </c>
      <c r="C42">
        <v>3.0248615384615385</v>
      </c>
      <c r="D42">
        <v>2.9287126436781605</v>
      </c>
      <c r="E42">
        <v>18.053810119628906</v>
      </c>
      <c r="F42">
        <v>15.852</v>
      </c>
      <c r="G42">
        <v>16.111999999999998</v>
      </c>
      <c r="H42">
        <v>15.8</v>
      </c>
      <c r="I42">
        <v>16.036000000000001</v>
      </c>
      <c r="J42" t="s">
        <v>1574</v>
      </c>
      <c r="K42">
        <v>21.3</v>
      </c>
      <c r="L42" t="s">
        <v>1512</v>
      </c>
      <c r="M42" t="s">
        <v>1418</v>
      </c>
      <c r="N42" t="s">
        <v>20</v>
      </c>
      <c r="O42">
        <v>5</v>
      </c>
      <c r="P42" t="s">
        <v>18</v>
      </c>
      <c r="Q42">
        <v>21.3</v>
      </c>
      <c r="R42" t="s">
        <v>22</v>
      </c>
      <c r="S42" s="2">
        <v>45610</v>
      </c>
      <c r="T42">
        <v>1</v>
      </c>
      <c r="U42">
        <v>52.72</v>
      </c>
      <c r="V42" t="s">
        <v>1425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35.049999999999997</v>
      </c>
      <c r="AF42" t="e">
        <v>#N/A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39.43</v>
      </c>
    </row>
    <row r="43" spans="1:41" x14ac:dyDescent="0.25">
      <c r="A43" t="s">
        <v>721</v>
      </c>
      <c r="B43">
        <v>1.5492307692307666E-2</v>
      </c>
      <c r="C43">
        <v>1.3734500000000001</v>
      </c>
      <c r="D43">
        <v>1.2690766283524906</v>
      </c>
      <c r="E43">
        <v>44.445625305175781</v>
      </c>
      <c r="F43">
        <v>38.78</v>
      </c>
      <c r="G43">
        <v>40.08</v>
      </c>
      <c r="H43">
        <v>37.340000000000003</v>
      </c>
      <c r="I43">
        <v>37.520000000000003</v>
      </c>
      <c r="J43" t="s">
        <v>1574</v>
      </c>
      <c r="K43">
        <v>46</v>
      </c>
      <c r="L43" t="e">
        <v>#N/A</v>
      </c>
      <c r="M43" t="s">
        <v>947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1515</v>
      </c>
      <c r="W43" t="s">
        <v>1374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45608</v>
      </c>
      <c r="AD43">
        <v>2</v>
      </c>
      <c r="AE43">
        <v>31.22</v>
      </c>
      <c r="AF43" t="s">
        <v>1434</v>
      </c>
      <c r="AG43" t="s">
        <v>1137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23.21</v>
      </c>
    </row>
    <row r="44" spans="1:41" x14ac:dyDescent="0.25">
      <c r="A44" t="s">
        <v>278</v>
      </c>
      <c r="B44">
        <v>3.2032461538461541</v>
      </c>
      <c r="C44">
        <v>3.5663230769230769</v>
      </c>
      <c r="D44">
        <v>3.8727892720306509</v>
      </c>
      <c r="E44">
        <v>42.727272033691406</v>
      </c>
      <c r="F44">
        <v>34.99</v>
      </c>
      <c r="G44">
        <v>35.44</v>
      </c>
      <c r="H44">
        <v>34.86</v>
      </c>
      <c r="I44">
        <v>35.24</v>
      </c>
      <c r="J44" t="s">
        <v>1574</v>
      </c>
      <c r="K44">
        <v>36</v>
      </c>
      <c r="L44" t="s">
        <v>1431</v>
      </c>
      <c r="M44" t="s">
        <v>64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15.16</v>
      </c>
      <c r="V44" t="s">
        <v>1429</v>
      </c>
      <c r="W44" t="s">
        <v>891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9.8699999999999992</v>
      </c>
      <c r="AF44" t="s">
        <v>1512</v>
      </c>
      <c r="AG44" t="s">
        <v>1567</v>
      </c>
      <c r="AH44" t="s">
        <v>28</v>
      </c>
      <c r="AI44">
        <v>3</v>
      </c>
      <c r="AJ44" t="s">
        <v>18</v>
      </c>
      <c r="AK44">
        <v>40</v>
      </c>
      <c r="AL44" t="s">
        <v>22</v>
      </c>
      <c r="AM44" s="2">
        <v>45602</v>
      </c>
      <c r="AN44">
        <v>3</v>
      </c>
      <c r="AO44">
        <v>0</v>
      </c>
    </row>
    <row r="45" spans="1:41" x14ac:dyDescent="0.25">
      <c r="A45" t="s">
        <v>110</v>
      </c>
      <c r="B45">
        <v>1.9291384615384615</v>
      </c>
      <c r="C45">
        <v>2.1957</v>
      </c>
      <c r="D45">
        <v>2.4024674329501914</v>
      </c>
      <c r="E45">
        <v>32.595455169677734</v>
      </c>
      <c r="F45">
        <v>28.7</v>
      </c>
      <c r="G45">
        <v>28.73</v>
      </c>
      <c r="H45">
        <v>28.54</v>
      </c>
      <c r="I45">
        <v>28.63</v>
      </c>
      <c r="J45" t="s">
        <v>1574</v>
      </c>
      <c r="K45">
        <v>43</v>
      </c>
      <c r="L45" t="s">
        <v>1448</v>
      </c>
      <c r="M45" t="s">
        <v>1543</v>
      </c>
      <c r="N45" t="s">
        <v>24</v>
      </c>
      <c r="O45">
        <v>5</v>
      </c>
      <c r="P45" t="s">
        <v>18</v>
      </c>
      <c r="Q45">
        <v>43</v>
      </c>
      <c r="R45" t="s">
        <v>19</v>
      </c>
      <c r="S45" s="2">
        <v>45611</v>
      </c>
      <c r="T45">
        <v>1</v>
      </c>
      <c r="U45">
        <v>38.29</v>
      </c>
      <c r="V45" t="s">
        <v>1431</v>
      </c>
      <c r="W45" t="s">
        <v>916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45611</v>
      </c>
      <c r="AD45">
        <v>2</v>
      </c>
      <c r="AE45">
        <v>36.119999999999997</v>
      </c>
      <c r="AF45" t="s">
        <v>1421</v>
      </c>
      <c r="AG45" t="s">
        <v>32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34.94</v>
      </c>
    </row>
    <row r="46" spans="1:41" x14ac:dyDescent="0.25">
      <c r="A46" t="s">
        <v>477</v>
      </c>
      <c r="B46">
        <v>4.4912461538461539</v>
      </c>
      <c r="C46">
        <v>5.3554692307692306</v>
      </c>
      <c r="D46">
        <v>5.0459616858237553</v>
      </c>
      <c r="E46">
        <v>46.578948974609375</v>
      </c>
      <c r="F46">
        <v>36.299999999999997</v>
      </c>
      <c r="G46">
        <v>36.880000000000003</v>
      </c>
      <c r="H46">
        <v>36.18</v>
      </c>
      <c r="I46">
        <v>36.47</v>
      </c>
      <c r="J46" t="s">
        <v>1574</v>
      </c>
      <c r="K46">
        <v>43</v>
      </c>
      <c r="L46" t="s">
        <v>1501</v>
      </c>
      <c r="M46" t="s">
        <v>1249</v>
      </c>
      <c r="N46" t="s">
        <v>28</v>
      </c>
      <c r="O46">
        <v>3</v>
      </c>
      <c r="P46" t="s">
        <v>26</v>
      </c>
      <c r="Q46">
        <v>43</v>
      </c>
      <c r="R46" t="s">
        <v>19</v>
      </c>
      <c r="S46" s="2">
        <v>45604</v>
      </c>
      <c r="T46">
        <v>1</v>
      </c>
      <c r="U46">
        <v>37.21</v>
      </c>
      <c r="V46" t="s">
        <v>1421</v>
      </c>
      <c r="W46" t="s">
        <v>32</v>
      </c>
      <c r="X46" t="s">
        <v>28</v>
      </c>
      <c r="Y46">
        <v>3</v>
      </c>
      <c r="Z46" t="s">
        <v>26</v>
      </c>
      <c r="AA46" t="s">
        <v>29</v>
      </c>
      <c r="AB46" t="s">
        <v>19</v>
      </c>
      <c r="AC46" s="2">
        <v>45512</v>
      </c>
      <c r="AD46">
        <v>2</v>
      </c>
      <c r="AE46">
        <v>36.229999999999997</v>
      </c>
      <c r="AF46" t="s">
        <v>1442</v>
      </c>
      <c r="AG46" t="s">
        <v>1372</v>
      </c>
      <c r="AH46" t="s">
        <v>17</v>
      </c>
      <c r="AI46">
        <v>5</v>
      </c>
      <c r="AJ46" t="s">
        <v>18</v>
      </c>
      <c r="AK46">
        <v>55</v>
      </c>
      <c r="AL46" t="s">
        <v>22</v>
      </c>
      <c r="AM46" s="2">
        <v>45609</v>
      </c>
      <c r="AN46">
        <v>3</v>
      </c>
      <c r="AO46">
        <v>33.15</v>
      </c>
    </row>
    <row r="47" spans="1:41" x14ac:dyDescent="0.25">
      <c r="A47" t="s">
        <v>687</v>
      </c>
      <c r="B47">
        <v>1.6034615384615387</v>
      </c>
      <c r="C47">
        <v>1.7426846153846156</v>
      </c>
      <c r="D47">
        <v>1.2669080459770117</v>
      </c>
      <c r="E47">
        <v>26</v>
      </c>
      <c r="F47">
        <v>23.25</v>
      </c>
      <c r="G47">
        <v>23.6</v>
      </c>
      <c r="H47">
        <v>23.1</v>
      </c>
      <c r="I47">
        <v>23.3</v>
      </c>
      <c r="J47" t="s">
        <v>1574</v>
      </c>
      <c r="K47">
        <v>33.9</v>
      </c>
      <c r="L47" t="s">
        <v>1429</v>
      </c>
      <c r="M47" t="s">
        <v>885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6.62</v>
      </c>
      <c r="V47" t="s">
        <v>1440</v>
      </c>
      <c r="W47" t="s">
        <v>884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960</v>
      </c>
      <c r="AH47" t="s">
        <v>37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745</v>
      </c>
      <c r="B48">
        <v>4.1150000000000002</v>
      </c>
      <c r="C48">
        <v>4.4237461538461531</v>
      </c>
      <c r="D48">
        <v>4.577022988505747</v>
      </c>
      <c r="E48">
        <v>43.205883026123047</v>
      </c>
      <c r="F48">
        <v>39.880000000000003</v>
      </c>
      <c r="G48">
        <v>40.340000000000003</v>
      </c>
      <c r="H48">
        <v>39.76</v>
      </c>
      <c r="I48">
        <v>40.020000000000003</v>
      </c>
      <c r="J48" t="s">
        <v>1574</v>
      </c>
      <c r="K48">
        <v>53.6</v>
      </c>
      <c r="L48" t="s">
        <v>1430</v>
      </c>
      <c r="M48" t="s">
        <v>1217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59.68</v>
      </c>
      <c r="V48" t="s">
        <v>1428</v>
      </c>
      <c r="W48" t="s">
        <v>969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58.97</v>
      </c>
      <c r="AF48" t="s">
        <v>1429</v>
      </c>
      <c r="AG48" t="s">
        <v>853</v>
      </c>
      <c r="AH48" t="s">
        <v>846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46.96</v>
      </c>
    </row>
    <row r="49" spans="1:41" x14ac:dyDescent="0.25">
      <c r="A49" t="s">
        <v>531</v>
      </c>
      <c r="B49" t="s">
        <v>29</v>
      </c>
      <c r="C49" t="s">
        <v>29</v>
      </c>
      <c r="D49" t="s">
        <v>29</v>
      </c>
      <c r="E49" t="s">
        <v>29</v>
      </c>
      <c r="F49">
        <v>66.8</v>
      </c>
      <c r="G49">
        <v>66.8</v>
      </c>
      <c r="H49">
        <v>63.2</v>
      </c>
      <c r="I49">
        <v>65</v>
      </c>
      <c r="J49" t="s">
        <v>1574</v>
      </c>
      <c r="K49">
        <v>75.61</v>
      </c>
      <c r="L49" t="s">
        <v>1425</v>
      </c>
      <c r="M49" t="s">
        <v>32</v>
      </c>
      <c r="N49" t="s">
        <v>33</v>
      </c>
      <c r="O49">
        <v>5</v>
      </c>
      <c r="P49" t="s">
        <v>18</v>
      </c>
      <c r="Q49">
        <v>75.61</v>
      </c>
      <c r="R49" t="s">
        <v>43</v>
      </c>
      <c r="S49" s="2">
        <v>45579</v>
      </c>
      <c r="T49">
        <v>1</v>
      </c>
      <c r="U49">
        <v>-17.87</v>
      </c>
      <c r="V49" t="s">
        <v>1421</v>
      </c>
      <c r="W49" t="s">
        <v>32</v>
      </c>
      <c r="X49" t="s">
        <v>50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-18.989999999999998</v>
      </c>
      <c r="AF49" t="e">
        <v>#N/A</v>
      </c>
      <c r="AG49" t="s">
        <v>922</v>
      </c>
      <c r="AH49" t="s">
        <v>866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505</v>
      </c>
      <c r="B50">
        <v>0.9953153846153846</v>
      </c>
      <c r="C50">
        <v>2.2363076923076926</v>
      </c>
      <c r="D50">
        <v>2.842896551724138</v>
      </c>
      <c r="E50">
        <v>42.744346618652344</v>
      </c>
      <c r="F50">
        <v>45.9</v>
      </c>
      <c r="G50">
        <v>47.35</v>
      </c>
      <c r="H50">
        <v>45.71</v>
      </c>
      <c r="I50">
        <v>46.69</v>
      </c>
      <c r="J50" t="s">
        <v>1574</v>
      </c>
      <c r="K50">
        <v>55</v>
      </c>
      <c r="L50" t="s">
        <v>1431</v>
      </c>
      <c r="M50" t="s">
        <v>1539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45611</v>
      </c>
      <c r="T50">
        <v>1</v>
      </c>
      <c r="U50">
        <v>353.14</v>
      </c>
      <c r="V50" t="s">
        <v>1438</v>
      </c>
      <c r="W50" t="s">
        <v>901</v>
      </c>
      <c r="X50" t="s">
        <v>37</v>
      </c>
      <c r="Y50">
        <v>5</v>
      </c>
      <c r="Z50" t="s">
        <v>18</v>
      </c>
      <c r="AA50">
        <v>45</v>
      </c>
      <c r="AB50" t="s">
        <v>22</v>
      </c>
      <c r="AC50" s="2">
        <v>45609</v>
      </c>
      <c r="AD50">
        <v>2</v>
      </c>
      <c r="AE50">
        <v>342.28</v>
      </c>
      <c r="AF50" t="s">
        <v>1455</v>
      </c>
      <c r="AG50" t="s">
        <v>1014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218.91</v>
      </c>
    </row>
    <row r="51" spans="1:41" x14ac:dyDescent="0.25">
      <c r="A51" t="s">
        <v>371</v>
      </c>
      <c r="B51">
        <v>1.0960923076923077</v>
      </c>
      <c r="C51">
        <v>1.0940000000000001</v>
      </c>
      <c r="D51">
        <v>1.1696666666666666</v>
      </c>
      <c r="E51">
        <v>15.010869979858398</v>
      </c>
      <c r="F51">
        <v>11.755000000000001</v>
      </c>
      <c r="G51">
        <v>11.91</v>
      </c>
      <c r="H51">
        <v>11.545</v>
      </c>
      <c r="I51">
        <v>11.63</v>
      </c>
      <c r="J51" t="s">
        <v>1574</v>
      </c>
      <c r="K51">
        <v>14.8</v>
      </c>
      <c r="L51" t="s">
        <v>1434</v>
      </c>
      <c r="M51" t="s">
        <v>1178</v>
      </c>
      <c r="N51" t="s">
        <v>20</v>
      </c>
      <c r="O51">
        <v>5</v>
      </c>
      <c r="P51" t="s">
        <v>18</v>
      </c>
      <c r="Q51">
        <v>14.8</v>
      </c>
      <c r="R51" t="s">
        <v>19</v>
      </c>
      <c r="S51" s="2">
        <v>45611</v>
      </c>
      <c r="T51">
        <v>1</v>
      </c>
      <c r="U51">
        <v>7.6</v>
      </c>
      <c r="V51" t="s">
        <v>1429</v>
      </c>
      <c r="W51" t="s">
        <v>893</v>
      </c>
      <c r="X51" t="s">
        <v>20</v>
      </c>
      <c r="Y51">
        <v>5</v>
      </c>
      <c r="Z51" t="s">
        <v>18</v>
      </c>
      <c r="AA51">
        <v>15.8</v>
      </c>
      <c r="AB51" t="s">
        <v>22</v>
      </c>
      <c r="AC51" s="2">
        <v>45610</v>
      </c>
      <c r="AD51">
        <v>2</v>
      </c>
      <c r="AE51">
        <v>6.59</v>
      </c>
      <c r="AF51" t="s">
        <v>1428</v>
      </c>
      <c r="AG51" t="s">
        <v>861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4.51</v>
      </c>
    </row>
    <row r="52" spans="1:41" x14ac:dyDescent="0.25">
      <c r="A52" t="s">
        <v>715</v>
      </c>
      <c r="B52">
        <v>3.5199846153846153</v>
      </c>
      <c r="C52">
        <v>3.8101615384615384</v>
      </c>
      <c r="D52">
        <v>4.025555555555556</v>
      </c>
      <c r="E52">
        <v>96.181816101074219</v>
      </c>
      <c r="F52">
        <v>93.4</v>
      </c>
      <c r="G52">
        <v>93.9</v>
      </c>
      <c r="H52">
        <v>91.5</v>
      </c>
      <c r="I52">
        <v>91.6</v>
      </c>
      <c r="J52" t="s">
        <v>1574</v>
      </c>
      <c r="K52">
        <v>100</v>
      </c>
      <c r="L52" t="s">
        <v>1449</v>
      </c>
      <c r="M52" t="s">
        <v>1214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45610</v>
      </c>
      <c r="T52">
        <v>1</v>
      </c>
      <c r="U52">
        <v>49.77</v>
      </c>
      <c r="V52" t="s">
        <v>1435</v>
      </c>
      <c r="W52" t="s">
        <v>1012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32.39</v>
      </c>
      <c r="AF52" t="s">
        <v>1425</v>
      </c>
      <c r="AG52" t="s">
        <v>32</v>
      </c>
      <c r="AH52" t="s">
        <v>33</v>
      </c>
      <c r="AI52">
        <v>5</v>
      </c>
      <c r="AJ52" t="s">
        <v>23</v>
      </c>
      <c r="AK52">
        <v>107.65</v>
      </c>
      <c r="AL52" t="s">
        <v>52</v>
      </c>
      <c r="AM52" s="2">
        <v>45502</v>
      </c>
      <c r="AN52">
        <v>3</v>
      </c>
      <c r="AO52">
        <v>19.34</v>
      </c>
    </row>
    <row r="53" spans="1:41" x14ac:dyDescent="0.25">
      <c r="A53" t="s">
        <v>669</v>
      </c>
      <c r="B53">
        <v>1.6941999999999999</v>
      </c>
      <c r="C53">
        <v>1.902569230769231</v>
      </c>
      <c r="D53">
        <v>2.0858122605363985</v>
      </c>
      <c r="E53">
        <v>22.866666793823242</v>
      </c>
      <c r="F53">
        <v>17.670000000000002</v>
      </c>
      <c r="G53">
        <v>17.885000000000002</v>
      </c>
      <c r="H53">
        <v>17.63</v>
      </c>
      <c r="I53">
        <v>17.835000000000001</v>
      </c>
      <c r="J53" t="s">
        <v>1574</v>
      </c>
      <c r="K53">
        <v>15.62</v>
      </c>
      <c r="L53" t="s">
        <v>1421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17.89</v>
      </c>
      <c r="V53" t="s">
        <v>1425</v>
      </c>
      <c r="W53" t="s">
        <v>32</v>
      </c>
      <c r="X53" t="s">
        <v>28</v>
      </c>
      <c r="Y53">
        <v>3</v>
      </c>
      <c r="Z53" t="s">
        <v>26</v>
      </c>
      <c r="AA53">
        <v>15.62</v>
      </c>
      <c r="AB53" t="s">
        <v>52</v>
      </c>
      <c r="AC53" s="2">
        <v>45495</v>
      </c>
      <c r="AD53">
        <v>2</v>
      </c>
      <c r="AE53">
        <v>9.69</v>
      </c>
      <c r="AF53" t="s">
        <v>1437</v>
      </c>
      <c r="AG53" t="s">
        <v>1221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45602</v>
      </c>
      <c r="AN53">
        <v>3</v>
      </c>
      <c r="AO53">
        <v>9.5299999999999994</v>
      </c>
    </row>
    <row r="54" spans="1:41" x14ac:dyDescent="0.25">
      <c r="A54" t="s">
        <v>621</v>
      </c>
      <c r="B54">
        <v>3.468523076923077</v>
      </c>
      <c r="C54">
        <v>3.9778076923076924</v>
      </c>
      <c r="D54">
        <v>4.2226436781609191</v>
      </c>
      <c r="E54">
        <v>39.185001373291016</v>
      </c>
      <c r="F54">
        <v>40.54</v>
      </c>
      <c r="G54">
        <v>41.84</v>
      </c>
      <c r="H54">
        <v>40.42</v>
      </c>
      <c r="I54">
        <v>41.64</v>
      </c>
      <c r="J54" t="s">
        <v>1574</v>
      </c>
      <c r="K54">
        <v>48.4</v>
      </c>
      <c r="L54" t="s">
        <v>1429</v>
      </c>
      <c r="M54" t="s">
        <v>845</v>
      </c>
      <c r="N54" t="s">
        <v>846</v>
      </c>
      <c r="O54">
        <v>4</v>
      </c>
      <c r="P54" t="s">
        <v>26</v>
      </c>
      <c r="Q54">
        <v>48.4</v>
      </c>
      <c r="R54" t="s">
        <v>27</v>
      </c>
      <c r="S54" s="2">
        <v>45603</v>
      </c>
      <c r="T54">
        <v>1</v>
      </c>
      <c r="U54">
        <v>18.41</v>
      </c>
      <c r="V54" t="s">
        <v>1421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16.239999999999998</v>
      </c>
      <c r="AF54" t="s">
        <v>1425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43</v>
      </c>
      <c r="AM54" s="2">
        <v>45484</v>
      </c>
      <c r="AN54">
        <v>3</v>
      </c>
      <c r="AO54">
        <v>16.239999999999998</v>
      </c>
    </row>
    <row r="55" spans="1:41" x14ac:dyDescent="0.25">
      <c r="A55" t="s">
        <v>529</v>
      </c>
      <c r="B55">
        <v>3.3673538461538461</v>
      </c>
      <c r="C55">
        <v>3.7291807692307692</v>
      </c>
      <c r="D55">
        <v>4.1011494252873568</v>
      </c>
      <c r="E55">
        <v>39.942104339599609</v>
      </c>
      <c r="F55">
        <v>32.590000000000003</v>
      </c>
      <c r="G55">
        <v>33.520000000000003</v>
      </c>
      <c r="H55">
        <v>32.36</v>
      </c>
      <c r="I55">
        <v>33.200000000000003</v>
      </c>
      <c r="J55" t="s">
        <v>1574</v>
      </c>
      <c r="K55">
        <v>35</v>
      </c>
      <c r="L55" t="e">
        <v>#N/A</v>
      </c>
      <c r="M55" t="s">
        <v>1123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1431</v>
      </c>
      <c r="W55" t="s">
        <v>1123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45609</v>
      </c>
      <c r="AD55">
        <v>2</v>
      </c>
      <c r="AE55">
        <v>22.24</v>
      </c>
      <c r="AF55" t="s">
        <v>1421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15.88</v>
      </c>
    </row>
    <row r="56" spans="1:41" x14ac:dyDescent="0.25">
      <c r="A56" t="s">
        <v>743</v>
      </c>
      <c r="B56">
        <v>2.9145692307692306</v>
      </c>
      <c r="C56">
        <v>3.1874615384615383</v>
      </c>
      <c r="D56">
        <v>3.483049808429119</v>
      </c>
      <c r="E56">
        <v>49.805263519287109</v>
      </c>
      <c r="F56">
        <v>45.32</v>
      </c>
      <c r="G56">
        <v>45.62</v>
      </c>
      <c r="H56">
        <v>44.38</v>
      </c>
      <c r="I56">
        <v>45.08</v>
      </c>
      <c r="J56" t="s">
        <v>1574</v>
      </c>
      <c r="K56">
        <v>50</v>
      </c>
      <c r="L56" t="s">
        <v>1494</v>
      </c>
      <c r="M56" t="s">
        <v>1008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39.26</v>
      </c>
      <c r="V56" t="s">
        <v>1440</v>
      </c>
      <c r="W56" t="s">
        <v>1337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45603</v>
      </c>
      <c r="AD56">
        <v>2</v>
      </c>
      <c r="AE56">
        <v>34.75</v>
      </c>
      <c r="AF56" t="s">
        <v>1429</v>
      </c>
      <c r="AG56" t="s">
        <v>845</v>
      </c>
      <c r="AH56" t="s">
        <v>866</v>
      </c>
      <c r="AI56">
        <v>2</v>
      </c>
      <c r="AJ56" t="s">
        <v>18</v>
      </c>
      <c r="AK56">
        <v>48.3</v>
      </c>
      <c r="AL56" t="s">
        <v>27</v>
      </c>
      <c r="AM56" s="2">
        <v>45603</v>
      </c>
      <c r="AN56">
        <v>3</v>
      </c>
      <c r="AO56">
        <v>32.880000000000003</v>
      </c>
    </row>
    <row r="57" spans="1:41" x14ac:dyDescent="0.25">
      <c r="A57" t="s">
        <v>827</v>
      </c>
      <c r="B57">
        <v>3.1786153846153846</v>
      </c>
      <c r="C57">
        <v>3.6190269230769232</v>
      </c>
      <c r="D57">
        <v>4.2272796934865902</v>
      </c>
      <c r="E57">
        <v>86.333335876464844</v>
      </c>
      <c r="F57">
        <v>84.3</v>
      </c>
      <c r="G57">
        <v>85.1</v>
      </c>
      <c r="H57">
        <v>83.9</v>
      </c>
      <c r="I57">
        <v>84.05</v>
      </c>
      <c r="J57" t="s">
        <v>1574</v>
      </c>
      <c r="K57">
        <v>110</v>
      </c>
      <c r="L57" t="s">
        <v>1436</v>
      </c>
      <c r="M57" t="s">
        <v>1420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45609</v>
      </c>
      <c r="T57">
        <v>1</v>
      </c>
      <c r="U57">
        <v>37.56</v>
      </c>
      <c r="V57" t="s">
        <v>1425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29.04</v>
      </c>
      <c r="AF57" t="s">
        <v>1448</v>
      </c>
      <c r="AG57" t="s">
        <v>947</v>
      </c>
      <c r="AH57" t="s">
        <v>24</v>
      </c>
      <c r="AI57">
        <v>5</v>
      </c>
      <c r="AJ57" t="s">
        <v>18</v>
      </c>
      <c r="AK57">
        <v>92</v>
      </c>
      <c r="AL57" t="s">
        <v>19</v>
      </c>
      <c r="AM57" s="2">
        <v>45611</v>
      </c>
      <c r="AN57">
        <v>3</v>
      </c>
      <c r="AO57">
        <v>22.16</v>
      </c>
    </row>
    <row r="58" spans="1:41" x14ac:dyDescent="0.25">
      <c r="A58" t="s">
        <v>545</v>
      </c>
      <c r="B58">
        <v>12.382015384615386</v>
      </c>
      <c r="C58">
        <v>13.654711538461539</v>
      </c>
      <c r="D58">
        <v>14.842892720306514</v>
      </c>
      <c r="E58">
        <v>122.67083740234375</v>
      </c>
      <c r="F58">
        <v>118.15</v>
      </c>
      <c r="G58">
        <v>119.1</v>
      </c>
      <c r="H58">
        <v>117.1</v>
      </c>
      <c r="I58">
        <v>117.7</v>
      </c>
      <c r="J58" t="s">
        <v>1574</v>
      </c>
      <c r="K58">
        <v>114</v>
      </c>
      <c r="L58" t="s">
        <v>1431</v>
      </c>
      <c r="M58" t="s">
        <v>918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45611</v>
      </c>
      <c r="T58">
        <v>1</v>
      </c>
      <c r="U58">
        <v>68.42</v>
      </c>
      <c r="V58" t="e">
        <v>#N/A</v>
      </c>
      <c r="W58" t="s">
        <v>997</v>
      </c>
      <c r="X58" t="s">
        <v>37</v>
      </c>
      <c r="Y58">
        <v>5</v>
      </c>
      <c r="Z58" t="s">
        <v>18</v>
      </c>
      <c r="AA58">
        <v>101</v>
      </c>
      <c r="AB58" t="s">
        <v>22</v>
      </c>
      <c r="AC58" s="2">
        <v>45603</v>
      </c>
      <c r="AD58">
        <v>2</v>
      </c>
      <c r="AE58">
        <v>60.97</v>
      </c>
      <c r="AF58" t="s">
        <v>1447</v>
      </c>
      <c r="AG58" t="s">
        <v>1086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379</v>
      </c>
      <c r="B59">
        <v>5.6225384615384622</v>
      </c>
      <c r="C59">
        <v>5.9897846153846155</v>
      </c>
      <c r="D59">
        <v>6.3727164750957854</v>
      </c>
      <c r="E59">
        <v>80.5</v>
      </c>
      <c r="F59">
        <v>70.8</v>
      </c>
      <c r="G59">
        <v>71.55</v>
      </c>
      <c r="H59">
        <v>70.599999999999994</v>
      </c>
      <c r="I59">
        <v>70.849999999999994</v>
      </c>
      <c r="J59" t="s">
        <v>1574</v>
      </c>
      <c r="K59">
        <v>89</v>
      </c>
      <c r="L59" t="s">
        <v>1428</v>
      </c>
      <c r="M59" t="s">
        <v>843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15.8</v>
      </c>
      <c r="V59" t="s">
        <v>1429</v>
      </c>
      <c r="W59" t="s">
        <v>845</v>
      </c>
      <c r="X59" t="s">
        <v>866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13.79</v>
      </c>
      <c r="AF59" t="e">
        <v>#N/A</v>
      </c>
      <c r="AG59" t="s">
        <v>844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481</v>
      </c>
      <c r="B60">
        <v>4.0527230769230771</v>
      </c>
      <c r="C60">
        <v>2.6267038461538461</v>
      </c>
      <c r="D60">
        <v>5.6343256704980842</v>
      </c>
      <c r="E60">
        <v>130.38461303710938</v>
      </c>
      <c r="F60">
        <v>169.2</v>
      </c>
      <c r="G60">
        <v>169.4</v>
      </c>
      <c r="H60">
        <v>164.1</v>
      </c>
      <c r="I60">
        <v>165.2</v>
      </c>
      <c r="J60" t="s">
        <v>1574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1449</v>
      </c>
      <c r="W60" t="s">
        <v>1215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45610</v>
      </c>
      <c r="AD60">
        <v>2</v>
      </c>
      <c r="AE60">
        <v>0</v>
      </c>
      <c r="AF60" t="s">
        <v>1421</v>
      </c>
      <c r="AG60" t="s">
        <v>32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-5.21</v>
      </c>
    </row>
    <row r="61" spans="1:41" x14ac:dyDescent="0.25">
      <c r="A61" t="s">
        <v>665</v>
      </c>
      <c r="B61">
        <v>4.0908769230769231</v>
      </c>
      <c r="C61">
        <v>5.105153846153847</v>
      </c>
      <c r="D61">
        <v>8.0562375478927208</v>
      </c>
      <c r="E61">
        <v>68.25</v>
      </c>
      <c r="F61">
        <v>86.9</v>
      </c>
      <c r="G61">
        <v>87.7</v>
      </c>
      <c r="H61">
        <v>86.1</v>
      </c>
      <c r="I61">
        <v>86.8</v>
      </c>
      <c r="J61" t="s">
        <v>1574</v>
      </c>
      <c r="K61">
        <v>98.42</v>
      </c>
      <c r="L61" t="s">
        <v>1421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11.51</v>
      </c>
      <c r="V61" t="s">
        <v>1425</v>
      </c>
      <c r="W61" t="s">
        <v>32</v>
      </c>
      <c r="X61" t="s">
        <v>33</v>
      </c>
      <c r="Y61">
        <v>5</v>
      </c>
      <c r="Z61" t="s">
        <v>18</v>
      </c>
      <c r="AA61">
        <v>98.42</v>
      </c>
      <c r="AB61" t="s">
        <v>44</v>
      </c>
      <c r="AC61" s="2">
        <v>45497</v>
      </c>
      <c r="AD61">
        <v>2</v>
      </c>
      <c r="AE61">
        <v>10.09</v>
      </c>
      <c r="AF61" t="s">
        <v>1434</v>
      </c>
      <c r="AG61" t="s">
        <v>895</v>
      </c>
      <c r="AH61" t="s">
        <v>866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1.7</v>
      </c>
    </row>
    <row r="62" spans="1:41" x14ac:dyDescent="0.25">
      <c r="A62" t="s">
        <v>405</v>
      </c>
      <c r="B62">
        <v>20.141907692307694</v>
      </c>
      <c r="C62">
        <v>21.47233846153846</v>
      </c>
      <c r="D62">
        <v>22.573394636015323</v>
      </c>
      <c r="E62">
        <v>258.21054077148438</v>
      </c>
      <c r="F62">
        <v>241</v>
      </c>
      <c r="G62">
        <v>242.1</v>
      </c>
      <c r="H62">
        <v>239.6</v>
      </c>
      <c r="I62">
        <v>240.6</v>
      </c>
      <c r="J62" t="s">
        <v>1574</v>
      </c>
      <c r="K62">
        <v>262</v>
      </c>
      <c r="L62" t="s">
        <v>1533</v>
      </c>
      <c r="M62" t="s">
        <v>904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24.54</v>
      </c>
      <c r="V62" t="s">
        <v>1429</v>
      </c>
      <c r="W62" t="s">
        <v>853</v>
      </c>
      <c r="X62" t="s">
        <v>846</v>
      </c>
      <c r="Y62">
        <v>4</v>
      </c>
      <c r="Z62" t="s">
        <v>18</v>
      </c>
      <c r="AA62">
        <v>303</v>
      </c>
      <c r="AB62" t="s">
        <v>27</v>
      </c>
      <c r="AC62" s="2">
        <v>45609</v>
      </c>
      <c r="AD62">
        <v>2</v>
      </c>
      <c r="AE62">
        <v>21.79</v>
      </c>
      <c r="AF62" t="s">
        <v>1463</v>
      </c>
      <c r="AG62" t="s">
        <v>1296</v>
      </c>
      <c r="AH62" t="s">
        <v>25</v>
      </c>
      <c r="AI62">
        <v>3</v>
      </c>
      <c r="AJ62" t="s">
        <v>18</v>
      </c>
      <c r="AK62">
        <v>280</v>
      </c>
      <c r="AL62" t="s">
        <v>22</v>
      </c>
      <c r="AM62" s="2">
        <v>45608</v>
      </c>
      <c r="AN62">
        <v>3</v>
      </c>
      <c r="AO62">
        <v>11.44</v>
      </c>
    </row>
    <row r="63" spans="1:41" x14ac:dyDescent="0.25">
      <c r="A63" t="s">
        <v>713</v>
      </c>
      <c r="B63">
        <v>9.0279384615384615</v>
      </c>
      <c r="C63">
        <v>9.7132461538461534</v>
      </c>
      <c r="D63">
        <v>10.521356321839081</v>
      </c>
      <c r="E63">
        <v>118.96111297607422</v>
      </c>
      <c r="F63">
        <v>113.6</v>
      </c>
      <c r="G63">
        <v>114.3</v>
      </c>
      <c r="H63">
        <v>113</v>
      </c>
      <c r="I63">
        <v>113.8</v>
      </c>
      <c r="J63" t="s">
        <v>1574</v>
      </c>
      <c r="K63">
        <v>78.81</v>
      </c>
      <c r="L63" t="s">
        <v>1425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1421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12.05</v>
      </c>
      <c r="AF63" t="s">
        <v>1501</v>
      </c>
      <c r="AG63" t="s">
        <v>1173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11.52</v>
      </c>
    </row>
    <row r="64" spans="1:41" x14ac:dyDescent="0.25">
      <c r="A64" t="s">
        <v>359</v>
      </c>
      <c r="B64">
        <v>1.6186153846153846</v>
      </c>
      <c r="C64">
        <v>2.1837076923076921</v>
      </c>
      <c r="D64">
        <v>2.6468735632183904</v>
      </c>
      <c r="E64">
        <v>38.47930908203125</v>
      </c>
      <c r="F64">
        <v>30.29</v>
      </c>
      <c r="G64">
        <v>30.63</v>
      </c>
      <c r="H64">
        <v>29.91</v>
      </c>
      <c r="I64">
        <v>30.12</v>
      </c>
      <c r="J64" t="s">
        <v>1574</v>
      </c>
      <c r="K64">
        <v>39</v>
      </c>
      <c r="L64" t="s">
        <v>1421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15.02</v>
      </c>
      <c r="V64" t="s">
        <v>1512</v>
      </c>
      <c r="W64" t="s">
        <v>1562</v>
      </c>
      <c r="X64" t="s">
        <v>20</v>
      </c>
      <c r="Y64">
        <v>5</v>
      </c>
      <c r="Z64" t="s">
        <v>18</v>
      </c>
      <c r="AA64">
        <v>39</v>
      </c>
      <c r="AB64" t="s">
        <v>22</v>
      </c>
      <c r="AC64" s="2">
        <v>45610</v>
      </c>
      <c r="AD64">
        <v>2</v>
      </c>
      <c r="AE64">
        <v>0.76</v>
      </c>
      <c r="AF64" t="s">
        <v>1448</v>
      </c>
      <c r="AG64" t="s">
        <v>1560</v>
      </c>
      <c r="AH64" t="s">
        <v>25</v>
      </c>
      <c r="AI64">
        <v>3</v>
      </c>
      <c r="AJ64" t="s">
        <v>18</v>
      </c>
      <c r="AK64">
        <v>38.5</v>
      </c>
      <c r="AL64" t="s">
        <v>19</v>
      </c>
      <c r="AM64" s="2">
        <v>45609</v>
      </c>
      <c r="AN64">
        <v>3</v>
      </c>
      <c r="AO64">
        <v>0</v>
      </c>
    </row>
    <row r="65" spans="1:41" x14ac:dyDescent="0.25">
      <c r="A65" t="s">
        <v>605</v>
      </c>
      <c r="B65">
        <v>4.1970153846153853</v>
      </c>
      <c r="C65">
        <v>4.7395730769230768</v>
      </c>
      <c r="D65">
        <v>4.8811877394636012</v>
      </c>
      <c r="E65">
        <v>77.373687744140625</v>
      </c>
      <c r="F65">
        <v>72.900000000000006</v>
      </c>
      <c r="G65">
        <v>73.650000000000006</v>
      </c>
      <c r="H65">
        <v>72.650000000000006</v>
      </c>
      <c r="I65">
        <v>72.849999999999994</v>
      </c>
      <c r="J65" t="s">
        <v>1574</v>
      </c>
      <c r="K65">
        <v>78</v>
      </c>
      <c r="L65" t="s">
        <v>1533</v>
      </c>
      <c r="M65" t="s">
        <v>883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35.85</v>
      </c>
      <c r="V65" t="s">
        <v>1448</v>
      </c>
      <c r="W65" t="s">
        <v>899</v>
      </c>
      <c r="X65" t="s">
        <v>24</v>
      </c>
      <c r="Y65">
        <v>5</v>
      </c>
      <c r="Z65" t="s">
        <v>18</v>
      </c>
      <c r="AA65">
        <v>88</v>
      </c>
      <c r="AB65" t="s">
        <v>19</v>
      </c>
      <c r="AC65" s="2">
        <v>45600</v>
      </c>
      <c r="AD65">
        <v>2</v>
      </c>
      <c r="AE65">
        <v>34.93</v>
      </c>
      <c r="AF65" t="s">
        <v>1425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29.22</v>
      </c>
    </row>
    <row r="66" spans="1:41" x14ac:dyDescent="0.25">
      <c r="A66" t="s">
        <v>761</v>
      </c>
      <c r="B66">
        <v>6.0236307692307696</v>
      </c>
      <c r="C66">
        <v>6.0120615384615386</v>
      </c>
      <c r="D66">
        <v>5.9749501915708807</v>
      </c>
      <c r="E66">
        <v>97.68499755859375</v>
      </c>
      <c r="F66">
        <v>84.74</v>
      </c>
      <c r="G66">
        <v>85.38</v>
      </c>
      <c r="H66">
        <v>84.2</v>
      </c>
      <c r="I66">
        <v>84.72</v>
      </c>
      <c r="J66" t="s">
        <v>1574</v>
      </c>
      <c r="K66">
        <v>90</v>
      </c>
      <c r="L66" t="s">
        <v>1431</v>
      </c>
      <c r="M66" t="s">
        <v>935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1454</v>
      </c>
      <c r="W66" t="s">
        <v>1396</v>
      </c>
      <c r="X66" t="s">
        <v>17</v>
      </c>
      <c r="Y66">
        <v>5</v>
      </c>
      <c r="Z66" t="s">
        <v>18</v>
      </c>
      <c r="AA66">
        <v>108</v>
      </c>
      <c r="AB66" t="s">
        <v>19</v>
      </c>
      <c r="AC66" s="2">
        <v>45609</v>
      </c>
      <c r="AD66">
        <v>2</v>
      </c>
      <c r="AE66">
        <v>24.22</v>
      </c>
      <c r="AF66" t="e">
        <v>#N/A</v>
      </c>
      <c r="AG66" t="s">
        <v>935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749</v>
      </c>
      <c r="B67">
        <v>1.2350153846153846</v>
      </c>
      <c r="C67">
        <v>1.4594884615384616</v>
      </c>
      <c r="D67">
        <v>1.5667547892720306</v>
      </c>
      <c r="E67">
        <v>7.0999999046325684</v>
      </c>
      <c r="F67">
        <v>6.202</v>
      </c>
      <c r="G67">
        <v>6.45</v>
      </c>
      <c r="H67">
        <v>6.1680000000000001</v>
      </c>
      <c r="I67">
        <v>6.3840000000000003</v>
      </c>
      <c r="J67" t="s">
        <v>1574</v>
      </c>
      <c r="K67">
        <v>4.8</v>
      </c>
      <c r="L67" t="s">
        <v>1448</v>
      </c>
      <c r="M67" t="s">
        <v>1015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30.01</v>
      </c>
      <c r="V67" t="s">
        <v>1432</v>
      </c>
      <c r="W67" t="s">
        <v>852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19.11</v>
      </c>
      <c r="AF67" t="e">
        <v>#N/A</v>
      </c>
      <c r="AG67" t="s">
        <v>852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244</v>
      </c>
      <c r="B68">
        <v>9.4168923076923097</v>
      </c>
      <c r="C68">
        <v>10.013438461538462</v>
      </c>
      <c r="D68">
        <v>11.421992337164752</v>
      </c>
      <c r="E68">
        <v>68.932861328125</v>
      </c>
      <c r="F68">
        <v>52.27</v>
      </c>
      <c r="G68">
        <v>53.37</v>
      </c>
      <c r="H68">
        <v>51.89</v>
      </c>
      <c r="I68">
        <v>52.77</v>
      </c>
      <c r="J68" t="s">
        <v>1574</v>
      </c>
      <c r="K68">
        <v>56</v>
      </c>
      <c r="L68" t="e">
        <v>#N/A</v>
      </c>
      <c r="M68" t="s">
        <v>847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1451</v>
      </c>
      <c r="W68" t="s">
        <v>847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18.739999999999998</v>
      </c>
      <c r="AF68" t="e">
        <v>#N/A</v>
      </c>
      <c r="AG68" t="s">
        <v>1237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202</v>
      </c>
      <c r="B69">
        <v>9.6108000000000011</v>
      </c>
      <c r="C69">
        <v>10.416746153846155</v>
      </c>
      <c r="D69">
        <v>10.97</v>
      </c>
      <c r="E69">
        <v>184.72222900390625</v>
      </c>
      <c r="F69">
        <v>145.80000000000001</v>
      </c>
      <c r="G69">
        <v>146.19999999999999</v>
      </c>
      <c r="H69">
        <v>142.75</v>
      </c>
      <c r="I69">
        <v>142.9</v>
      </c>
      <c r="J69" t="s">
        <v>1574</v>
      </c>
      <c r="K69">
        <v>171</v>
      </c>
      <c r="L69" t="s">
        <v>1428</v>
      </c>
      <c r="M69" t="s">
        <v>57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45610</v>
      </c>
      <c r="T69">
        <v>1</v>
      </c>
      <c r="U69">
        <v>30.82</v>
      </c>
      <c r="V69" t="s">
        <v>1429</v>
      </c>
      <c r="W69" t="s">
        <v>845</v>
      </c>
      <c r="X69" t="s">
        <v>846</v>
      </c>
      <c r="Y69">
        <v>4</v>
      </c>
      <c r="Z69" t="s">
        <v>18</v>
      </c>
      <c r="AA69">
        <v>190</v>
      </c>
      <c r="AB69" t="s">
        <v>27</v>
      </c>
      <c r="AC69" s="2">
        <v>45611</v>
      </c>
      <c r="AD69">
        <v>2</v>
      </c>
      <c r="AE69">
        <v>17.78</v>
      </c>
      <c r="AF69" t="s">
        <v>1421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7</v>
      </c>
    </row>
    <row r="70" spans="1:41" x14ac:dyDescent="0.25">
      <c r="A70" t="s">
        <v>573</v>
      </c>
      <c r="B70">
        <v>15.103400000000001</v>
      </c>
      <c r="C70">
        <v>16.757069230769229</v>
      </c>
      <c r="D70">
        <v>18.729946360153257</v>
      </c>
      <c r="E70">
        <v>316.86956787109375</v>
      </c>
      <c r="F70">
        <v>312.2</v>
      </c>
      <c r="G70">
        <v>313.10000000000002</v>
      </c>
      <c r="H70">
        <v>306.2</v>
      </c>
      <c r="I70">
        <v>306.39999999999998</v>
      </c>
      <c r="J70" t="s">
        <v>1574</v>
      </c>
      <c r="K70">
        <v>338</v>
      </c>
      <c r="L70" t="s">
        <v>1493</v>
      </c>
      <c r="M70" t="s">
        <v>55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45611</v>
      </c>
      <c r="T70">
        <v>1</v>
      </c>
      <c r="U70">
        <v>71.27</v>
      </c>
      <c r="V70" t="s">
        <v>1494</v>
      </c>
      <c r="W70" t="s">
        <v>1008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68.91</v>
      </c>
      <c r="AF70" t="s">
        <v>1431</v>
      </c>
      <c r="AG70" t="s">
        <v>1286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49.41</v>
      </c>
    </row>
    <row r="71" spans="1:41" x14ac:dyDescent="0.25">
      <c r="A71" t="s">
        <v>226</v>
      </c>
      <c r="B71">
        <v>45.239415384615384</v>
      </c>
      <c r="C71">
        <v>48.590484615384611</v>
      </c>
      <c r="D71">
        <v>50.666927203065136</v>
      </c>
      <c r="E71">
        <v>508.95651245117188</v>
      </c>
      <c r="F71">
        <v>471.2</v>
      </c>
      <c r="G71">
        <v>475.3</v>
      </c>
      <c r="H71">
        <v>469.1</v>
      </c>
      <c r="I71">
        <v>471.7</v>
      </c>
      <c r="J71" t="s">
        <v>1574</v>
      </c>
      <c r="K71">
        <v>520</v>
      </c>
      <c r="L71" t="s">
        <v>1448</v>
      </c>
      <c r="M71" t="s">
        <v>1156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38.06</v>
      </c>
      <c r="V71" t="s">
        <v>1449</v>
      </c>
      <c r="W71" t="s">
        <v>1167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37.11</v>
      </c>
      <c r="AF71" t="s">
        <v>1429</v>
      </c>
      <c r="AG71" t="s">
        <v>853</v>
      </c>
      <c r="AH71" t="s">
        <v>846</v>
      </c>
      <c r="AI71">
        <v>4</v>
      </c>
      <c r="AJ71" t="s">
        <v>18</v>
      </c>
      <c r="AK71">
        <v>573</v>
      </c>
      <c r="AL71" t="s">
        <v>27</v>
      </c>
      <c r="AM71" s="2">
        <v>45608</v>
      </c>
      <c r="AN71">
        <v>3</v>
      </c>
      <c r="AO71">
        <v>31.28</v>
      </c>
    </row>
    <row r="72" spans="1:41" x14ac:dyDescent="0.25">
      <c r="A72" t="s">
        <v>649</v>
      </c>
      <c r="B72">
        <v>1.9992307692307696</v>
      </c>
      <c r="C72">
        <v>2.4842846153846154</v>
      </c>
      <c r="D72">
        <v>2.9976513409961685</v>
      </c>
      <c r="E72">
        <v>97.523811340332031</v>
      </c>
      <c r="F72">
        <v>100.5</v>
      </c>
      <c r="G72">
        <v>101</v>
      </c>
      <c r="H72">
        <v>98.9</v>
      </c>
      <c r="I72">
        <v>98.9</v>
      </c>
      <c r="J72" t="s">
        <v>1574</v>
      </c>
      <c r="K72">
        <v>120</v>
      </c>
      <c r="L72" t="s">
        <v>1432</v>
      </c>
      <c r="M72" t="s">
        <v>1320</v>
      </c>
      <c r="N72" t="s">
        <v>20</v>
      </c>
      <c r="O72">
        <v>5</v>
      </c>
      <c r="P72" t="s">
        <v>18</v>
      </c>
      <c r="Q72">
        <v>120</v>
      </c>
      <c r="R72" t="s">
        <v>19</v>
      </c>
      <c r="S72" s="2">
        <v>45604</v>
      </c>
      <c r="T72">
        <v>1</v>
      </c>
      <c r="U72">
        <v>32.58</v>
      </c>
      <c r="V72" t="s">
        <v>1460</v>
      </c>
      <c r="W72" t="s">
        <v>1227</v>
      </c>
      <c r="X72" t="s">
        <v>20</v>
      </c>
      <c r="Y72">
        <v>5</v>
      </c>
      <c r="Z72" t="s">
        <v>18</v>
      </c>
      <c r="AA72" t="s">
        <v>29</v>
      </c>
      <c r="AB72" t="s">
        <v>19</v>
      </c>
      <c r="AC72" s="2">
        <v>45245</v>
      </c>
      <c r="AD72">
        <v>2</v>
      </c>
      <c r="AE72">
        <v>29.39</v>
      </c>
      <c r="AF72" t="e">
        <v>#N/A</v>
      </c>
      <c r="AG72" t="s">
        <v>1356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15.4</v>
      </c>
    </row>
    <row r="73" spans="1:41" x14ac:dyDescent="0.25">
      <c r="A73" t="s">
        <v>781</v>
      </c>
      <c r="B73">
        <v>1.0707692307692309E-2</v>
      </c>
      <c r="C73">
        <v>1.3096153846153846E-2</v>
      </c>
      <c r="D73">
        <v>2.8237547892720305E-3</v>
      </c>
      <c r="E73">
        <v>2.6749999523162842</v>
      </c>
      <c r="F73">
        <v>2.0720000000000001</v>
      </c>
      <c r="G73">
        <v>2.08</v>
      </c>
      <c r="H73">
        <v>2.0659999999999998</v>
      </c>
      <c r="I73">
        <v>2.08</v>
      </c>
      <c r="J73" t="s">
        <v>1574</v>
      </c>
      <c r="K73">
        <v>2.2999999999999998</v>
      </c>
      <c r="L73" t="s">
        <v>1421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4.5199999999999996</v>
      </c>
      <c r="V73" t="s">
        <v>1429</v>
      </c>
      <c r="W73" t="s">
        <v>903</v>
      </c>
      <c r="X73" t="s">
        <v>866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4.24</v>
      </c>
      <c r="AF73" t="s">
        <v>1512</v>
      </c>
      <c r="AG73" t="s">
        <v>1314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4.12</v>
      </c>
    </row>
    <row r="74" spans="1:41" x14ac:dyDescent="0.25">
      <c r="A74" t="s">
        <v>813</v>
      </c>
      <c r="B74">
        <v>2.6733692307692309</v>
      </c>
      <c r="C74">
        <v>3.2270807692307697</v>
      </c>
      <c r="D74">
        <v>3.7152107279693487</v>
      </c>
      <c r="E74">
        <v>51.1478271484375</v>
      </c>
      <c r="F74">
        <v>46.1</v>
      </c>
      <c r="G74">
        <v>46.86</v>
      </c>
      <c r="H74">
        <v>46</v>
      </c>
      <c r="I74">
        <v>46.26</v>
      </c>
      <c r="J74" t="s">
        <v>1574</v>
      </c>
      <c r="K74">
        <v>48</v>
      </c>
      <c r="L74" t="s">
        <v>1428</v>
      </c>
      <c r="M74" t="s">
        <v>59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1421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32.94</v>
      </c>
      <c r="AF74" t="s">
        <v>1534</v>
      </c>
      <c r="AG74" t="s">
        <v>1220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24.1</v>
      </c>
    </row>
    <row r="75" spans="1:41" x14ac:dyDescent="0.25">
      <c r="A75" t="s">
        <v>679</v>
      </c>
      <c r="B75">
        <v>2.2790461538461537</v>
      </c>
      <c r="C75">
        <v>2.5030307692307696</v>
      </c>
      <c r="D75">
        <v>2.7566513409961688</v>
      </c>
      <c r="E75">
        <v>47.568943023681641</v>
      </c>
      <c r="F75">
        <v>39.884999999999998</v>
      </c>
      <c r="G75">
        <v>40.130000000000003</v>
      </c>
      <c r="H75">
        <v>38.799999999999997</v>
      </c>
      <c r="I75">
        <v>38.869999999999997</v>
      </c>
      <c r="J75" t="s">
        <v>1574</v>
      </c>
      <c r="K75">
        <v>48</v>
      </c>
      <c r="L75" t="s">
        <v>1431</v>
      </c>
      <c r="M75" t="s">
        <v>1123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45611</v>
      </c>
      <c r="T75">
        <v>1</v>
      </c>
      <c r="U75">
        <v>14</v>
      </c>
      <c r="V75" t="s">
        <v>1509</v>
      </c>
      <c r="W75" t="s">
        <v>1277</v>
      </c>
      <c r="X75" t="s">
        <v>25</v>
      </c>
      <c r="Y75">
        <v>3</v>
      </c>
      <c r="Z75" t="s">
        <v>18</v>
      </c>
      <c r="AA75">
        <v>43</v>
      </c>
      <c r="AB75" t="s">
        <v>22</v>
      </c>
      <c r="AC75" s="2">
        <v>45604</v>
      </c>
      <c r="AD75">
        <v>2</v>
      </c>
      <c r="AE75">
        <v>12.03</v>
      </c>
      <c r="AF75" t="s">
        <v>1438</v>
      </c>
      <c r="AG75" t="s">
        <v>1247</v>
      </c>
      <c r="AH75" t="s">
        <v>37</v>
      </c>
      <c r="AI75">
        <v>5</v>
      </c>
      <c r="AJ75" t="s">
        <v>18</v>
      </c>
      <c r="AK75">
        <v>47.35</v>
      </c>
      <c r="AL75" t="s">
        <v>22</v>
      </c>
      <c r="AM75" s="2">
        <v>45610</v>
      </c>
      <c r="AN75">
        <v>3</v>
      </c>
      <c r="AO75">
        <v>10.55</v>
      </c>
    </row>
    <row r="76" spans="1:41" x14ac:dyDescent="0.25">
      <c r="A76" t="s">
        <v>655</v>
      </c>
      <c r="B76">
        <v>22.477523076923077</v>
      </c>
      <c r="C76">
        <v>24.542288461538462</v>
      </c>
      <c r="D76">
        <v>26.652352490421457</v>
      </c>
      <c r="E76">
        <v>812.5</v>
      </c>
      <c r="F76">
        <v>881.5</v>
      </c>
      <c r="G76">
        <v>892.5</v>
      </c>
      <c r="H76">
        <v>875.5</v>
      </c>
      <c r="I76">
        <v>876.5</v>
      </c>
      <c r="J76" t="s">
        <v>1574</v>
      </c>
      <c r="K76">
        <v>1050</v>
      </c>
      <c r="L76" t="s">
        <v>1533</v>
      </c>
      <c r="M76" t="s">
        <v>1303</v>
      </c>
      <c r="N76" t="s">
        <v>20</v>
      </c>
      <c r="O76">
        <v>5</v>
      </c>
      <c r="P76" t="s">
        <v>18</v>
      </c>
      <c r="Q76">
        <v>1050</v>
      </c>
      <c r="R76" t="s">
        <v>22</v>
      </c>
      <c r="S76" s="2">
        <v>45603</v>
      </c>
      <c r="T76">
        <v>1</v>
      </c>
      <c r="U76">
        <v>48.58</v>
      </c>
      <c r="V76" t="s">
        <v>1437</v>
      </c>
      <c r="W76" t="s">
        <v>1172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1534</v>
      </c>
      <c r="AG76" t="s">
        <v>989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507</v>
      </c>
      <c r="B77">
        <v>28.773430769230771</v>
      </c>
      <c r="C77">
        <v>38.263876923076928</v>
      </c>
      <c r="D77">
        <v>44.871421455938695</v>
      </c>
      <c r="E77">
        <v>639.4000244140625</v>
      </c>
      <c r="F77">
        <v>563</v>
      </c>
      <c r="G77">
        <v>587.6</v>
      </c>
      <c r="H77">
        <v>562.79999999999995</v>
      </c>
      <c r="I77">
        <v>573.20000000000005</v>
      </c>
      <c r="J77" t="s">
        <v>1574</v>
      </c>
      <c r="K77">
        <v>666</v>
      </c>
      <c r="L77" t="s">
        <v>1452</v>
      </c>
      <c r="M77" t="s">
        <v>1292</v>
      </c>
      <c r="N77" t="s">
        <v>20</v>
      </c>
      <c r="O77">
        <v>5</v>
      </c>
      <c r="P77" t="s">
        <v>18</v>
      </c>
      <c r="Q77">
        <v>666</v>
      </c>
      <c r="R77" t="s">
        <v>22</v>
      </c>
      <c r="S77" s="2">
        <v>45513</v>
      </c>
      <c r="T77">
        <v>1</v>
      </c>
      <c r="U77">
        <v>107.89</v>
      </c>
      <c r="V77" t="s">
        <v>1501</v>
      </c>
      <c r="W77" t="s">
        <v>1397</v>
      </c>
      <c r="X77" t="s">
        <v>20</v>
      </c>
      <c r="Y77">
        <v>5</v>
      </c>
      <c r="Z77" t="s">
        <v>18</v>
      </c>
      <c r="AA77">
        <v>660</v>
      </c>
      <c r="AB77" t="s">
        <v>19</v>
      </c>
      <c r="AC77" s="2">
        <v>45608</v>
      </c>
      <c r="AD77">
        <v>2</v>
      </c>
      <c r="AE77">
        <v>104.68</v>
      </c>
      <c r="AF77" t="s">
        <v>1440</v>
      </c>
      <c r="AG77" t="s">
        <v>980</v>
      </c>
      <c r="AH77" t="s">
        <v>28</v>
      </c>
      <c r="AI77">
        <v>3</v>
      </c>
      <c r="AJ77" t="s">
        <v>18</v>
      </c>
      <c r="AK77">
        <v>550</v>
      </c>
      <c r="AL77" t="s">
        <v>22</v>
      </c>
      <c r="AM77" s="2">
        <v>45603</v>
      </c>
      <c r="AN77">
        <v>3</v>
      </c>
      <c r="AO77">
        <v>80.91</v>
      </c>
    </row>
    <row r="78" spans="1:41" x14ac:dyDescent="0.25">
      <c r="A78" t="s">
        <v>493</v>
      </c>
      <c r="B78">
        <v>2.2047846153846158</v>
      </c>
      <c r="C78">
        <v>2.3196653846153845</v>
      </c>
      <c r="D78">
        <v>2.626574712643678</v>
      </c>
      <c r="E78">
        <v>42.502174377441406</v>
      </c>
      <c r="F78">
        <v>31.67</v>
      </c>
      <c r="G78">
        <v>32.28</v>
      </c>
      <c r="H78">
        <v>31.6</v>
      </c>
      <c r="I78">
        <v>31.9</v>
      </c>
      <c r="J78" t="s">
        <v>1574</v>
      </c>
      <c r="K78">
        <v>36.9</v>
      </c>
      <c r="L78" t="s">
        <v>1429</v>
      </c>
      <c r="M78" t="s">
        <v>893</v>
      </c>
      <c r="N78" t="s">
        <v>846</v>
      </c>
      <c r="O78">
        <v>4</v>
      </c>
      <c r="P78" t="s">
        <v>18</v>
      </c>
      <c r="Q78">
        <v>36.9</v>
      </c>
      <c r="R78" t="s">
        <v>27</v>
      </c>
      <c r="S78" s="2">
        <v>45610</v>
      </c>
      <c r="T78">
        <v>1</v>
      </c>
      <c r="U78">
        <v>7.35</v>
      </c>
      <c r="V78" t="s">
        <v>1448</v>
      </c>
      <c r="W78" t="s">
        <v>1319</v>
      </c>
      <c r="X78" t="s">
        <v>24</v>
      </c>
      <c r="Y78">
        <v>5</v>
      </c>
      <c r="Z78" t="s">
        <v>18</v>
      </c>
      <c r="AA78">
        <v>48</v>
      </c>
      <c r="AB78" t="s">
        <v>19</v>
      </c>
      <c r="AC78" s="2">
        <v>45609</v>
      </c>
      <c r="AD78">
        <v>2</v>
      </c>
      <c r="AE78">
        <v>-3.69</v>
      </c>
      <c r="AF78" t="s">
        <v>1458</v>
      </c>
      <c r="AG78" t="s">
        <v>940</v>
      </c>
      <c r="AH78" t="s">
        <v>39</v>
      </c>
      <c r="AI78">
        <v>3</v>
      </c>
      <c r="AJ78" t="s">
        <v>18</v>
      </c>
      <c r="AK78">
        <v>38.5</v>
      </c>
      <c r="AL78" t="s">
        <v>19</v>
      </c>
      <c r="AM78" s="2">
        <v>45611</v>
      </c>
      <c r="AN78">
        <v>3</v>
      </c>
      <c r="AO78">
        <v>-9.58</v>
      </c>
    </row>
    <row r="79" spans="1:41" x14ac:dyDescent="0.25">
      <c r="A79" t="s">
        <v>80</v>
      </c>
      <c r="B79">
        <v>6.0145230769230773</v>
      </c>
      <c r="C79">
        <v>7.253215384615384</v>
      </c>
      <c r="D79">
        <v>8.3937547892720303</v>
      </c>
      <c r="E79">
        <v>230.421875</v>
      </c>
      <c r="F79">
        <v>219.65</v>
      </c>
      <c r="G79">
        <v>220.15</v>
      </c>
      <c r="H79">
        <v>215.9</v>
      </c>
      <c r="I79">
        <v>216.5</v>
      </c>
      <c r="J79" t="s">
        <v>1574</v>
      </c>
      <c r="K79">
        <v>245</v>
      </c>
      <c r="L79" t="s">
        <v>1438</v>
      </c>
      <c r="M79" t="s">
        <v>1239</v>
      </c>
      <c r="N79" t="s">
        <v>37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64.45</v>
      </c>
      <c r="V79" t="s">
        <v>1449</v>
      </c>
      <c r="W79" t="s">
        <v>1170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36.229999999999997</v>
      </c>
      <c r="AF79" t="s">
        <v>1501</v>
      </c>
      <c r="AG79" t="s">
        <v>937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31.3</v>
      </c>
    </row>
    <row r="80" spans="1:41" x14ac:dyDescent="0.25">
      <c r="A80" t="s">
        <v>250</v>
      </c>
      <c r="B80">
        <v>2.4945653846153841</v>
      </c>
      <c r="C80">
        <v>2.8508307692307695</v>
      </c>
      <c r="D80">
        <v>3.1925363984674329</v>
      </c>
      <c r="E80">
        <v>59.736362457275391</v>
      </c>
      <c r="F80">
        <v>49.88</v>
      </c>
      <c r="G80">
        <v>50.34</v>
      </c>
      <c r="H80">
        <v>49.48</v>
      </c>
      <c r="I80">
        <v>49.92</v>
      </c>
      <c r="J80" t="s">
        <v>1574</v>
      </c>
      <c r="K80">
        <v>60.5</v>
      </c>
      <c r="L80" t="s">
        <v>1429</v>
      </c>
      <c r="M80" t="s">
        <v>845</v>
      </c>
      <c r="N80" t="s">
        <v>846</v>
      </c>
      <c r="O80">
        <v>4</v>
      </c>
      <c r="P80" t="s">
        <v>18</v>
      </c>
      <c r="Q80">
        <v>60.5</v>
      </c>
      <c r="R80" t="s">
        <v>27</v>
      </c>
      <c r="S80" s="2">
        <v>45603</v>
      </c>
      <c r="T80">
        <v>1</v>
      </c>
      <c r="U80">
        <v>15.09</v>
      </c>
      <c r="V80" t="e">
        <v>#N/A</v>
      </c>
      <c r="W80" t="s">
        <v>1375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45608</v>
      </c>
      <c r="AD80">
        <v>2</v>
      </c>
      <c r="AE80">
        <v>10.11</v>
      </c>
      <c r="AF80" t="s">
        <v>1448</v>
      </c>
      <c r="AG80" t="s">
        <v>1084</v>
      </c>
      <c r="AH80" t="s">
        <v>24</v>
      </c>
      <c r="AI80">
        <v>5</v>
      </c>
      <c r="AJ80" t="s">
        <v>18</v>
      </c>
      <c r="AK80">
        <v>65.900000000000006</v>
      </c>
      <c r="AL80" t="s">
        <v>19</v>
      </c>
      <c r="AM80" s="2">
        <v>45611</v>
      </c>
      <c r="AN80">
        <v>3</v>
      </c>
      <c r="AO80">
        <v>3.17</v>
      </c>
    </row>
    <row r="81" spans="1:41" x14ac:dyDescent="0.25">
      <c r="A81" t="s">
        <v>116</v>
      </c>
      <c r="B81">
        <v>11.443373076923077</v>
      </c>
      <c r="C81">
        <v>12.159661538461538</v>
      </c>
      <c r="D81">
        <v>13.296620689655171</v>
      </c>
      <c r="E81">
        <v>203.27999877929688</v>
      </c>
      <c r="F81">
        <v>188.06</v>
      </c>
      <c r="G81">
        <v>189.2</v>
      </c>
      <c r="H81">
        <v>185.86</v>
      </c>
      <c r="I81">
        <v>186.86</v>
      </c>
      <c r="J81" t="s">
        <v>1574</v>
      </c>
      <c r="K81">
        <v>230</v>
      </c>
      <c r="L81" t="s">
        <v>1448</v>
      </c>
      <c r="M81" t="s">
        <v>1556</v>
      </c>
      <c r="N81" t="s">
        <v>24</v>
      </c>
      <c r="O81">
        <v>5</v>
      </c>
      <c r="P81" t="s">
        <v>18</v>
      </c>
      <c r="Q81">
        <v>230</v>
      </c>
      <c r="R81" t="s">
        <v>19</v>
      </c>
      <c r="S81" s="2">
        <v>45611</v>
      </c>
      <c r="T81">
        <v>1</v>
      </c>
      <c r="U81">
        <v>41.39</v>
      </c>
      <c r="V81" t="s">
        <v>1438</v>
      </c>
      <c r="W81" t="s">
        <v>901</v>
      </c>
      <c r="X81" t="s">
        <v>37</v>
      </c>
      <c r="Y81">
        <v>5</v>
      </c>
      <c r="Z81" t="s">
        <v>18</v>
      </c>
      <c r="AA81">
        <v>212</v>
      </c>
      <c r="AB81" t="s">
        <v>22</v>
      </c>
      <c r="AC81" s="2">
        <v>45610</v>
      </c>
      <c r="AD81">
        <v>2</v>
      </c>
      <c r="AE81">
        <v>27.49</v>
      </c>
      <c r="AF81" t="e">
        <v>#N/A</v>
      </c>
      <c r="AG81" t="s">
        <v>901</v>
      </c>
      <c r="AH81" t="s">
        <v>37</v>
      </c>
      <c r="AI81">
        <v>5</v>
      </c>
      <c r="AJ81" t="s">
        <v>18</v>
      </c>
      <c r="AK81">
        <v>212</v>
      </c>
      <c r="AL81" t="s">
        <v>22</v>
      </c>
      <c r="AM81" s="2">
        <v>45600</v>
      </c>
      <c r="AN81">
        <v>3</v>
      </c>
      <c r="AO81">
        <v>26.06</v>
      </c>
    </row>
    <row r="82" spans="1:41" x14ac:dyDescent="0.25">
      <c r="A82" t="s">
        <v>561</v>
      </c>
      <c r="B82">
        <v>4.8099846153846162</v>
      </c>
      <c r="C82">
        <v>6.1671653846153847</v>
      </c>
      <c r="D82">
        <v>7.629724137931035</v>
      </c>
      <c r="E82">
        <v>239.28572082519531</v>
      </c>
      <c r="F82">
        <v>181.8</v>
      </c>
      <c r="G82">
        <v>185</v>
      </c>
      <c r="H82">
        <v>171.4</v>
      </c>
      <c r="I82">
        <v>172.4</v>
      </c>
      <c r="J82" t="s">
        <v>1574</v>
      </c>
      <c r="K82">
        <v>170</v>
      </c>
      <c r="L82" t="s">
        <v>1451</v>
      </c>
      <c r="M82" t="s">
        <v>874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54.9</v>
      </c>
      <c r="V82" t="s">
        <v>1428</v>
      </c>
      <c r="W82" t="s">
        <v>1210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1494</v>
      </c>
      <c r="AG82" t="s">
        <v>877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24.92</v>
      </c>
    </row>
    <row r="83" spans="1:41" x14ac:dyDescent="0.25">
      <c r="A83" t="s">
        <v>551</v>
      </c>
      <c r="B83">
        <v>3.8760615384615384</v>
      </c>
      <c r="C83">
        <v>4.3342653846153842</v>
      </c>
      <c r="D83">
        <v>4.8154291187739471</v>
      </c>
      <c r="E83">
        <v>119.84564971923828</v>
      </c>
      <c r="F83">
        <v>103.6</v>
      </c>
      <c r="G83">
        <v>104.35</v>
      </c>
      <c r="H83">
        <v>102.8</v>
      </c>
      <c r="I83">
        <v>103.45</v>
      </c>
      <c r="J83" t="s">
        <v>1574</v>
      </c>
      <c r="K83">
        <v>112</v>
      </c>
      <c r="L83" t="s">
        <v>1428</v>
      </c>
      <c r="M83" t="s">
        <v>843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25.96</v>
      </c>
      <c r="V83" t="s">
        <v>1435</v>
      </c>
      <c r="W83" t="s">
        <v>1213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9.57</v>
      </c>
      <c r="AF83" t="s">
        <v>1449</v>
      </c>
      <c r="AG83" t="s">
        <v>1398</v>
      </c>
      <c r="AH83" t="s">
        <v>28</v>
      </c>
      <c r="AI83">
        <v>3</v>
      </c>
      <c r="AJ83" t="s">
        <v>26</v>
      </c>
      <c r="AK83">
        <v>120</v>
      </c>
      <c r="AL83" t="s">
        <v>19</v>
      </c>
      <c r="AM83" s="2">
        <v>45609</v>
      </c>
      <c r="AN83">
        <v>3</v>
      </c>
      <c r="AO83">
        <v>8.48</v>
      </c>
    </row>
    <row r="84" spans="1:41" x14ac:dyDescent="0.25">
      <c r="A84" t="s">
        <v>525</v>
      </c>
      <c r="B84">
        <v>8.2256923076923076</v>
      </c>
      <c r="C84">
        <v>8.757888461538462</v>
      </c>
      <c r="D84">
        <v>8.8073448275862063</v>
      </c>
      <c r="E84">
        <v>79.657142639160156</v>
      </c>
      <c r="F84">
        <v>77.599999999999994</v>
      </c>
      <c r="G84">
        <v>79.05</v>
      </c>
      <c r="H84">
        <v>77.3</v>
      </c>
      <c r="I84">
        <v>78.599999999999994</v>
      </c>
      <c r="J84" t="s">
        <v>1574</v>
      </c>
      <c r="K84">
        <v>97.1</v>
      </c>
      <c r="L84" t="s">
        <v>1429</v>
      </c>
      <c r="M84" t="s">
        <v>853</v>
      </c>
      <c r="N84" t="s">
        <v>846</v>
      </c>
      <c r="O84">
        <v>4</v>
      </c>
      <c r="P84" t="s">
        <v>18</v>
      </c>
      <c r="Q84">
        <v>97.1</v>
      </c>
      <c r="R84" t="s">
        <v>27</v>
      </c>
      <c r="S84" s="2">
        <v>45611</v>
      </c>
      <c r="T84">
        <v>1</v>
      </c>
      <c r="U84">
        <v>28.19</v>
      </c>
      <c r="V84" t="s">
        <v>1451</v>
      </c>
      <c r="W84" t="s">
        <v>1304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9.2100000000000009</v>
      </c>
      <c r="AF84" t="s">
        <v>1434</v>
      </c>
      <c r="AG84" t="s">
        <v>1554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45611</v>
      </c>
      <c r="AN84">
        <v>3</v>
      </c>
      <c r="AO84">
        <v>0</v>
      </c>
    </row>
    <row r="85" spans="1:41" x14ac:dyDescent="0.25">
      <c r="A85" t="s">
        <v>543</v>
      </c>
      <c r="B85">
        <v>1.8539076923076923</v>
      </c>
      <c r="C85">
        <v>1.783753846153846</v>
      </c>
      <c r="D85">
        <v>2.0652681992337163</v>
      </c>
      <c r="E85">
        <v>38.625</v>
      </c>
      <c r="F85">
        <v>41.92</v>
      </c>
      <c r="G85">
        <v>42.9</v>
      </c>
      <c r="H85">
        <v>41</v>
      </c>
      <c r="I85">
        <v>41.54</v>
      </c>
      <c r="J85" t="s">
        <v>1574</v>
      </c>
      <c r="K85">
        <v>36.5</v>
      </c>
      <c r="L85" t="e">
        <v>#N/A</v>
      </c>
      <c r="M85" t="s">
        <v>936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1454</v>
      </c>
      <c r="W85" t="s">
        <v>936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52.59</v>
      </c>
      <c r="AF85" t="s">
        <v>1533</v>
      </c>
      <c r="AG85" t="s">
        <v>934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40.92</v>
      </c>
    </row>
    <row r="86" spans="1:41" x14ac:dyDescent="0.25">
      <c r="A86" t="s">
        <v>451</v>
      </c>
      <c r="B86">
        <v>1.9123384615384615</v>
      </c>
      <c r="C86">
        <v>1.9283346153846155</v>
      </c>
      <c r="D86">
        <v>1.8936015325670499</v>
      </c>
      <c r="E86">
        <v>35.769565582275391</v>
      </c>
      <c r="F86">
        <v>29.45</v>
      </c>
      <c r="G86">
        <v>29.78</v>
      </c>
      <c r="H86">
        <v>29.29</v>
      </c>
      <c r="I86">
        <v>29.5</v>
      </c>
      <c r="J86" t="s">
        <v>1574</v>
      </c>
      <c r="K86">
        <v>39</v>
      </c>
      <c r="L86" t="s">
        <v>1454</v>
      </c>
      <c r="M86" t="s">
        <v>1396</v>
      </c>
      <c r="N86" t="s">
        <v>17</v>
      </c>
      <c r="O86">
        <v>5</v>
      </c>
      <c r="P86" t="s">
        <v>18</v>
      </c>
      <c r="Q86">
        <v>39</v>
      </c>
      <c r="R86" t="s">
        <v>19</v>
      </c>
      <c r="S86" s="2">
        <v>45609</v>
      </c>
      <c r="T86">
        <v>1</v>
      </c>
      <c r="U86">
        <v>21.32</v>
      </c>
      <c r="V86" t="s">
        <v>1470</v>
      </c>
      <c r="W86" t="s">
        <v>1021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13.48</v>
      </c>
      <c r="AF86" t="s">
        <v>1423</v>
      </c>
      <c r="AG86" t="s">
        <v>1110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13.06</v>
      </c>
    </row>
    <row r="87" spans="1:41" x14ac:dyDescent="0.25">
      <c r="A87" t="s">
        <v>268</v>
      </c>
      <c r="B87">
        <v>25.041892307692308</v>
      </c>
      <c r="C87">
        <v>28.405530769230772</v>
      </c>
      <c r="D87">
        <v>30.966796934865901</v>
      </c>
      <c r="E87">
        <v>125.03636169433594</v>
      </c>
      <c r="F87">
        <v>86</v>
      </c>
      <c r="G87">
        <v>87.75</v>
      </c>
      <c r="H87">
        <v>85.55</v>
      </c>
      <c r="I87">
        <v>86.2</v>
      </c>
      <c r="J87" t="s">
        <v>1574</v>
      </c>
      <c r="K87">
        <v>102</v>
      </c>
      <c r="L87" t="s">
        <v>1434</v>
      </c>
      <c r="M87" t="s">
        <v>848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1459</v>
      </c>
      <c r="W87" t="s">
        <v>1323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1440</v>
      </c>
      <c r="AG87" t="s">
        <v>1336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45596</v>
      </c>
      <c r="AN87">
        <v>3</v>
      </c>
      <c r="AO87">
        <v>-22.9</v>
      </c>
    </row>
    <row r="88" spans="1:41" x14ac:dyDescent="0.25">
      <c r="A88" t="s">
        <v>527</v>
      </c>
      <c r="B88" t="s">
        <v>29</v>
      </c>
      <c r="C88" t="s">
        <v>29</v>
      </c>
      <c r="D88" t="s">
        <v>29</v>
      </c>
      <c r="E88" t="s">
        <v>29</v>
      </c>
      <c r="F88">
        <v>38.75</v>
      </c>
      <c r="G88">
        <v>38.75</v>
      </c>
      <c r="H88">
        <v>38.75</v>
      </c>
      <c r="I88">
        <v>38.75</v>
      </c>
      <c r="J88" t="s">
        <v>1574</v>
      </c>
      <c r="K88">
        <v>32</v>
      </c>
      <c r="L88" t="s">
        <v>1501</v>
      </c>
      <c r="M88" t="s">
        <v>867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1421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-4.47</v>
      </c>
      <c r="AF88" t="e">
        <v>#N/A</v>
      </c>
      <c r="AG88" t="s">
        <v>982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773</v>
      </c>
      <c r="B89">
        <v>1.0362</v>
      </c>
      <c r="C89">
        <v>1.349623076923077</v>
      </c>
      <c r="D89">
        <v>1.7789003831417625</v>
      </c>
      <c r="E89">
        <v>34.7066650390625</v>
      </c>
      <c r="F89">
        <v>27.04</v>
      </c>
      <c r="G89">
        <v>27.69</v>
      </c>
      <c r="H89">
        <v>27.02</v>
      </c>
      <c r="I89">
        <v>27.36</v>
      </c>
      <c r="J89" t="s">
        <v>1574</v>
      </c>
      <c r="K89">
        <v>33</v>
      </c>
      <c r="L89" t="s">
        <v>1533</v>
      </c>
      <c r="M89" t="s">
        <v>1209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41.01</v>
      </c>
      <c r="V89" t="s">
        <v>1494</v>
      </c>
      <c r="W89" t="s">
        <v>1026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32.99</v>
      </c>
      <c r="AF89" t="s">
        <v>1501</v>
      </c>
      <c r="AG89" t="s">
        <v>842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26.06</v>
      </c>
    </row>
    <row r="90" spans="1:41" x14ac:dyDescent="0.25">
      <c r="A90" t="s">
        <v>619</v>
      </c>
      <c r="B90">
        <v>2.9308307692307691</v>
      </c>
      <c r="C90">
        <v>3.327119230769231</v>
      </c>
      <c r="D90">
        <v>3.3039425287356323</v>
      </c>
      <c r="E90">
        <v>42.682498931884766</v>
      </c>
      <c r="F90">
        <v>41.24</v>
      </c>
      <c r="G90">
        <v>42</v>
      </c>
      <c r="H90">
        <v>41.24</v>
      </c>
      <c r="I90">
        <v>41.64</v>
      </c>
      <c r="J90" t="s">
        <v>1575</v>
      </c>
      <c r="K90">
        <v>48</v>
      </c>
      <c r="L90" t="s">
        <v>1551</v>
      </c>
      <c r="M90" t="s">
        <v>1399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45609</v>
      </c>
      <c r="T90">
        <v>1</v>
      </c>
      <c r="U90">
        <v>26.8</v>
      </c>
      <c r="V90" t="s">
        <v>1552</v>
      </c>
      <c r="W90" t="s">
        <v>1553</v>
      </c>
      <c r="X90" t="s">
        <v>25</v>
      </c>
      <c r="Y90">
        <v>3</v>
      </c>
      <c r="Z90" t="s">
        <v>26</v>
      </c>
      <c r="AA90">
        <v>44.8</v>
      </c>
      <c r="AB90" t="s">
        <v>22</v>
      </c>
      <c r="AC90" s="2">
        <v>45609</v>
      </c>
      <c r="AD90">
        <v>2</v>
      </c>
      <c r="AE90">
        <v>26.44</v>
      </c>
      <c r="AF90" t="s">
        <v>1425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22.29</v>
      </c>
    </row>
    <row r="91" spans="1:41" x14ac:dyDescent="0.25">
      <c r="A91" t="s">
        <v>429</v>
      </c>
      <c r="B91">
        <v>13.613692307692308</v>
      </c>
      <c r="C91">
        <v>14.292261538461538</v>
      </c>
      <c r="D91">
        <v>14.885402298850575</v>
      </c>
      <c r="E91">
        <v>217.28074645996094</v>
      </c>
      <c r="F91">
        <v>195.7</v>
      </c>
      <c r="G91">
        <v>198.2</v>
      </c>
      <c r="H91">
        <v>195.7</v>
      </c>
      <c r="I91">
        <v>197.8</v>
      </c>
      <c r="J91" t="s">
        <v>1575</v>
      </c>
      <c r="K91">
        <v>226</v>
      </c>
      <c r="L91" t="s">
        <v>1541</v>
      </c>
      <c r="M91" t="s">
        <v>1212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42.92</v>
      </c>
      <c r="V91" t="s">
        <v>1448</v>
      </c>
      <c r="W91" t="s">
        <v>1284</v>
      </c>
      <c r="X91" t="s">
        <v>25</v>
      </c>
      <c r="Y91">
        <v>3</v>
      </c>
      <c r="Z91" t="s">
        <v>18</v>
      </c>
      <c r="AA91">
        <v>217</v>
      </c>
      <c r="AB91" t="s">
        <v>19</v>
      </c>
      <c r="AC91" s="2">
        <v>45597</v>
      </c>
      <c r="AD91">
        <v>2</v>
      </c>
      <c r="AE91">
        <v>39.08</v>
      </c>
      <c r="AF91" t="s">
        <v>1456</v>
      </c>
      <c r="AG91" t="s">
        <v>1403</v>
      </c>
      <c r="AH91" t="s">
        <v>20</v>
      </c>
      <c r="AI91">
        <v>5</v>
      </c>
      <c r="AJ91" t="s">
        <v>18</v>
      </c>
      <c r="AK91">
        <v>234</v>
      </c>
      <c r="AL91" t="s">
        <v>19</v>
      </c>
      <c r="AM91" s="2">
        <v>45609</v>
      </c>
      <c r="AN91">
        <v>3</v>
      </c>
      <c r="AO91">
        <v>36.92</v>
      </c>
    </row>
    <row r="92" spans="1:41" x14ac:dyDescent="0.25">
      <c r="A92" t="s">
        <v>421</v>
      </c>
      <c r="B92">
        <v>3.1813076923076924</v>
      </c>
      <c r="C92">
        <v>3.5637538461538463</v>
      </c>
      <c r="D92">
        <v>3.9669808429118776</v>
      </c>
      <c r="E92">
        <v>73.283836364746094</v>
      </c>
      <c r="F92">
        <v>66.56</v>
      </c>
      <c r="G92">
        <v>67.540000000000006</v>
      </c>
      <c r="H92">
        <v>66.48</v>
      </c>
      <c r="I92">
        <v>67.5</v>
      </c>
      <c r="J92" t="s">
        <v>1575</v>
      </c>
      <c r="K92">
        <v>67.930000000000007</v>
      </c>
      <c r="L92" t="s">
        <v>1491</v>
      </c>
      <c r="M92" t="s">
        <v>1294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28.35</v>
      </c>
      <c r="V92" t="s">
        <v>1421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1508</v>
      </c>
      <c r="AG92" t="s">
        <v>1333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16.809999999999999</v>
      </c>
    </row>
    <row r="93" spans="1:41" x14ac:dyDescent="0.25">
      <c r="A93" t="s">
        <v>751</v>
      </c>
      <c r="B93">
        <v>7.9511384615384619</v>
      </c>
      <c r="C93">
        <v>9.06001923076923</v>
      </c>
      <c r="D93">
        <v>9.4642681992337163</v>
      </c>
      <c r="E93">
        <v>148.75454711914063</v>
      </c>
      <c r="F93">
        <v>113.6</v>
      </c>
      <c r="G93">
        <v>117.1</v>
      </c>
      <c r="H93">
        <v>113.6</v>
      </c>
      <c r="I93">
        <v>116.7</v>
      </c>
      <c r="J93" t="s">
        <v>1575</v>
      </c>
      <c r="K93">
        <v>116</v>
      </c>
      <c r="L93" t="s">
        <v>1432</v>
      </c>
      <c r="M93" t="s">
        <v>1034</v>
      </c>
      <c r="N93" t="s">
        <v>25</v>
      </c>
      <c r="O93">
        <v>3</v>
      </c>
      <c r="P93" t="s">
        <v>18</v>
      </c>
      <c r="Q93">
        <v>116</v>
      </c>
      <c r="R93" t="s">
        <v>19</v>
      </c>
      <c r="S93" s="2">
        <v>45611</v>
      </c>
      <c r="T93">
        <v>1</v>
      </c>
      <c r="U93">
        <v>0</v>
      </c>
      <c r="V93" t="s">
        <v>1431</v>
      </c>
      <c r="W93" t="s">
        <v>925</v>
      </c>
      <c r="X93" t="s">
        <v>25</v>
      </c>
      <c r="Y93">
        <v>3</v>
      </c>
      <c r="Z93" t="s">
        <v>18</v>
      </c>
      <c r="AA93">
        <v>121</v>
      </c>
      <c r="AB93" t="s">
        <v>19</v>
      </c>
      <c r="AC93" s="2">
        <v>45602</v>
      </c>
      <c r="AD93">
        <v>2</v>
      </c>
      <c r="AE93">
        <v>-0.56999999999999995</v>
      </c>
      <c r="AF93" t="s">
        <v>1437</v>
      </c>
      <c r="AG93" t="s">
        <v>1312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-1.1299999999999999</v>
      </c>
    </row>
    <row r="94" spans="1:41" x14ac:dyDescent="0.25">
      <c r="A94" t="s">
        <v>763</v>
      </c>
      <c r="B94">
        <v>1.0999076923076925</v>
      </c>
      <c r="C94">
        <v>1.1145076923076924</v>
      </c>
      <c r="D94">
        <v>1.1531379310344829</v>
      </c>
      <c r="E94">
        <v>24.845909118652344</v>
      </c>
      <c r="F94">
        <v>19.09</v>
      </c>
      <c r="G94">
        <v>19.690000000000001</v>
      </c>
      <c r="H94">
        <v>19.02</v>
      </c>
      <c r="I94">
        <v>19.48</v>
      </c>
      <c r="J94" t="s">
        <v>1575</v>
      </c>
      <c r="K94">
        <v>22</v>
      </c>
      <c r="L94" t="s">
        <v>1432</v>
      </c>
      <c r="M94" t="s">
        <v>1034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45611</v>
      </c>
      <c r="T94">
        <v>1</v>
      </c>
      <c r="U94">
        <v>27.23</v>
      </c>
      <c r="V94" t="s">
        <v>1452</v>
      </c>
      <c r="W94" t="s">
        <v>892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16.3</v>
      </c>
      <c r="AF94" t="s">
        <v>1421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8.26</v>
      </c>
    </row>
    <row r="95" spans="1:41" x14ac:dyDescent="0.25">
      <c r="A95" t="s">
        <v>256</v>
      </c>
      <c r="B95">
        <v>1.5183230769230771</v>
      </c>
      <c r="C95">
        <v>1.5454153846153846</v>
      </c>
      <c r="D95">
        <v>1.5414329501915709</v>
      </c>
      <c r="E95">
        <v>11.423157691955566</v>
      </c>
      <c r="F95">
        <v>9.02</v>
      </c>
      <c r="G95">
        <v>9.3919999999999995</v>
      </c>
      <c r="H95">
        <v>9.016</v>
      </c>
      <c r="I95">
        <v>9.3759999999999994</v>
      </c>
      <c r="J95" t="s">
        <v>1575</v>
      </c>
      <c r="K95">
        <v>11</v>
      </c>
      <c r="L95" t="s">
        <v>1501</v>
      </c>
      <c r="M95" t="s">
        <v>876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37.49</v>
      </c>
      <c r="V95" t="s">
        <v>1429</v>
      </c>
      <c r="W95" t="s">
        <v>888</v>
      </c>
      <c r="X95" t="s">
        <v>20</v>
      </c>
      <c r="Y95">
        <v>5</v>
      </c>
      <c r="Z95" t="s">
        <v>18</v>
      </c>
      <c r="AA95">
        <v>13.3</v>
      </c>
      <c r="AB95" t="s">
        <v>27</v>
      </c>
      <c r="AC95" s="2">
        <v>45603</v>
      </c>
      <c r="AD95">
        <v>2</v>
      </c>
      <c r="AE95">
        <v>33.200000000000003</v>
      </c>
      <c r="AF95" t="s">
        <v>1437</v>
      </c>
      <c r="AG95" t="s">
        <v>1394</v>
      </c>
      <c r="AH95" t="s">
        <v>38</v>
      </c>
      <c r="AI95">
        <v>3</v>
      </c>
      <c r="AJ95" t="s">
        <v>18</v>
      </c>
      <c r="AK95">
        <v>11.7</v>
      </c>
      <c r="AL95" t="s">
        <v>19</v>
      </c>
      <c r="AM95" s="2">
        <v>45608</v>
      </c>
      <c r="AN95">
        <v>3</v>
      </c>
      <c r="AO95">
        <v>32.090000000000003</v>
      </c>
    </row>
    <row r="96" spans="1:41" x14ac:dyDescent="0.25">
      <c r="A96" t="s">
        <v>755</v>
      </c>
      <c r="B96">
        <v>0.97713846153846151</v>
      </c>
      <c r="C96">
        <v>0.95777692307692319</v>
      </c>
      <c r="D96">
        <v>0.96556704980842911</v>
      </c>
      <c r="E96">
        <v>8.6773910522460938</v>
      </c>
      <c r="F96">
        <v>7.4859999999999998</v>
      </c>
      <c r="G96">
        <v>7.6959999999999997</v>
      </c>
      <c r="H96">
        <v>7.4720000000000004</v>
      </c>
      <c r="I96">
        <v>7.6959999999999997</v>
      </c>
      <c r="J96" t="s">
        <v>1575</v>
      </c>
      <c r="K96">
        <v>8.33</v>
      </c>
      <c r="L96" t="s">
        <v>1497</v>
      </c>
      <c r="M96" t="s">
        <v>1030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39.69</v>
      </c>
      <c r="V96" t="s">
        <v>1421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34.200000000000003</v>
      </c>
      <c r="AF96" t="s">
        <v>1513</v>
      </c>
      <c r="AG96" t="s">
        <v>1417</v>
      </c>
      <c r="AH96" t="s">
        <v>50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27.61</v>
      </c>
    </row>
    <row r="97" spans="1:41" x14ac:dyDescent="0.25">
      <c r="A97" t="s">
        <v>347</v>
      </c>
      <c r="B97">
        <v>0.70878461538461546</v>
      </c>
      <c r="C97">
        <v>0.70038076923076931</v>
      </c>
      <c r="D97">
        <v>0.65651340996168583</v>
      </c>
      <c r="E97">
        <v>6.2995834350585938</v>
      </c>
      <c r="F97">
        <v>5.4740000000000002</v>
      </c>
      <c r="G97">
        <v>5.6219999999999999</v>
      </c>
      <c r="H97">
        <v>5.4740000000000002</v>
      </c>
      <c r="I97">
        <v>5.6079999999999997</v>
      </c>
      <c r="J97" t="s">
        <v>1575</v>
      </c>
      <c r="K97">
        <v>6.5</v>
      </c>
      <c r="L97" t="s">
        <v>1526</v>
      </c>
      <c r="M97" t="s">
        <v>1256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45504</v>
      </c>
      <c r="T97">
        <v>1</v>
      </c>
      <c r="U97">
        <v>57.95</v>
      </c>
      <c r="V97" t="s">
        <v>1431</v>
      </c>
      <c r="W97" t="s">
        <v>897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45611</v>
      </c>
      <c r="AD97">
        <v>2</v>
      </c>
      <c r="AE97">
        <v>56.11</v>
      </c>
      <c r="AF97" t="s">
        <v>1495</v>
      </c>
      <c r="AG97" t="s">
        <v>1525</v>
      </c>
      <c r="AH97" t="s">
        <v>20</v>
      </c>
      <c r="AI97">
        <v>5</v>
      </c>
      <c r="AJ97" t="s">
        <v>18</v>
      </c>
      <c r="AK97">
        <v>6.4</v>
      </c>
      <c r="AL97" t="s">
        <v>22</v>
      </c>
      <c r="AM97" s="2">
        <v>45611</v>
      </c>
      <c r="AN97">
        <v>3</v>
      </c>
      <c r="AO97">
        <v>55.03</v>
      </c>
    </row>
    <row r="98" spans="1:41" x14ac:dyDescent="0.25">
      <c r="A98" t="s">
        <v>467</v>
      </c>
      <c r="B98">
        <v>-6.2292307692307702E-2</v>
      </c>
      <c r="C98">
        <v>0.12866153846153847</v>
      </c>
      <c r="D98">
        <v>0.26319540229885058</v>
      </c>
      <c r="E98">
        <v>46.040664672851563</v>
      </c>
      <c r="F98">
        <v>31.96</v>
      </c>
      <c r="G98">
        <v>31.97</v>
      </c>
      <c r="H98">
        <v>31.56</v>
      </c>
      <c r="I98">
        <v>31.72</v>
      </c>
      <c r="J98" t="s">
        <v>1575</v>
      </c>
      <c r="K98">
        <v>44.84</v>
      </c>
      <c r="L98" t="s">
        <v>1425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8.82</v>
      </c>
      <c r="V98" t="s">
        <v>1491</v>
      </c>
      <c r="W98" t="s">
        <v>1294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2.09</v>
      </c>
      <c r="AF98" t="s">
        <v>1475</v>
      </c>
      <c r="AG98" t="s">
        <v>938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1.34</v>
      </c>
    </row>
    <row r="99" spans="1:41" x14ac:dyDescent="0.25">
      <c r="A99" t="s">
        <v>517</v>
      </c>
      <c r="B99">
        <v>1.7631846153846156</v>
      </c>
      <c r="C99">
        <v>1.8754038461538463</v>
      </c>
      <c r="D99">
        <v>1.7882413793103449</v>
      </c>
      <c r="E99">
        <v>21.918094635009766</v>
      </c>
      <c r="F99">
        <v>19.655000000000001</v>
      </c>
      <c r="G99">
        <v>19.87</v>
      </c>
      <c r="H99">
        <v>19.645</v>
      </c>
      <c r="I99">
        <v>19.79</v>
      </c>
      <c r="J99" t="s">
        <v>1575</v>
      </c>
      <c r="K99">
        <v>23</v>
      </c>
      <c r="L99" t="s">
        <v>1491</v>
      </c>
      <c r="M99" t="s">
        <v>949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16.98</v>
      </c>
      <c r="V99" t="s">
        <v>1425</v>
      </c>
      <c r="W99" t="s">
        <v>32</v>
      </c>
      <c r="X99" t="s">
        <v>28</v>
      </c>
      <c r="Y99">
        <v>3</v>
      </c>
      <c r="Z99" t="s">
        <v>26</v>
      </c>
      <c r="AA99">
        <v>20.07</v>
      </c>
      <c r="AB99" t="s">
        <v>34</v>
      </c>
      <c r="AC99" s="2">
        <v>45523</v>
      </c>
      <c r="AD99">
        <v>2</v>
      </c>
      <c r="AE99">
        <v>16.47</v>
      </c>
      <c r="AF99" t="s">
        <v>1495</v>
      </c>
      <c r="AG99" t="s">
        <v>926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45595</v>
      </c>
      <c r="AN99">
        <v>3</v>
      </c>
      <c r="AO99">
        <v>14.66</v>
      </c>
    </row>
    <row r="100" spans="1:41" x14ac:dyDescent="0.25">
      <c r="A100" t="s">
        <v>797</v>
      </c>
      <c r="B100">
        <v>1.090323076923077</v>
      </c>
      <c r="C100">
        <v>1.1568461538461539</v>
      </c>
      <c r="D100">
        <v>1.1696091954022989</v>
      </c>
      <c r="E100">
        <v>11.331724166870117</v>
      </c>
      <c r="F100">
        <v>9.1300000000000008</v>
      </c>
      <c r="G100">
        <v>9.14</v>
      </c>
      <c r="H100">
        <v>8.9700000000000006</v>
      </c>
      <c r="I100">
        <v>9.08</v>
      </c>
      <c r="J100" t="s">
        <v>1575</v>
      </c>
      <c r="K100">
        <v>15.8</v>
      </c>
      <c r="L100" t="s">
        <v>1429</v>
      </c>
      <c r="M100" t="s">
        <v>908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30.91</v>
      </c>
      <c r="V100" t="s">
        <v>1513</v>
      </c>
      <c r="W100" t="s">
        <v>1522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45611</v>
      </c>
      <c r="AD100">
        <v>2</v>
      </c>
      <c r="AE100">
        <v>12.32</v>
      </c>
      <c r="AF100" t="s">
        <v>1421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1</v>
      </c>
    </row>
    <row r="101" spans="1:41" x14ac:dyDescent="0.25">
      <c r="A101" t="s">
        <v>447</v>
      </c>
      <c r="B101">
        <v>0.87207692307692308</v>
      </c>
      <c r="C101">
        <v>0.99850000000000005</v>
      </c>
      <c r="D101">
        <v>1.2028620689655174</v>
      </c>
      <c r="E101">
        <v>41.738636016845703</v>
      </c>
      <c r="F101">
        <v>36.6</v>
      </c>
      <c r="G101">
        <v>36.94</v>
      </c>
      <c r="H101">
        <v>36.58</v>
      </c>
      <c r="I101">
        <v>36.72</v>
      </c>
      <c r="J101" t="s">
        <v>1575</v>
      </c>
      <c r="K101">
        <v>40.5</v>
      </c>
      <c r="L101" t="s">
        <v>1513</v>
      </c>
      <c r="M101" t="s">
        <v>1522</v>
      </c>
      <c r="N101" t="s">
        <v>24</v>
      </c>
      <c r="O101">
        <v>5</v>
      </c>
      <c r="P101" t="s">
        <v>18</v>
      </c>
      <c r="Q101">
        <v>40.5</v>
      </c>
      <c r="R101" t="s">
        <v>22</v>
      </c>
      <c r="S101" s="2">
        <v>45611</v>
      </c>
      <c r="T101">
        <v>1</v>
      </c>
      <c r="U101">
        <v>25.82</v>
      </c>
      <c r="V101" t="s">
        <v>1443</v>
      </c>
      <c r="W101" t="s">
        <v>856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13.06</v>
      </c>
      <c r="AF101" t="s">
        <v>1559</v>
      </c>
      <c r="AG101" t="s">
        <v>1176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45610</v>
      </c>
      <c r="AN101">
        <v>3</v>
      </c>
      <c r="AO101">
        <v>6.97</v>
      </c>
    </row>
    <row r="102" spans="1:41" x14ac:dyDescent="0.25">
      <c r="A102" t="s">
        <v>779</v>
      </c>
      <c r="B102">
        <v>0.85760000000000003</v>
      </c>
      <c r="C102">
        <v>1.0671230769230768</v>
      </c>
      <c r="D102">
        <v>1.1189616858237548</v>
      </c>
      <c r="E102">
        <v>16.399999618530273</v>
      </c>
      <c r="F102">
        <v>11.22</v>
      </c>
      <c r="G102">
        <v>11.29</v>
      </c>
      <c r="H102">
        <v>10.95</v>
      </c>
      <c r="I102">
        <v>11.125</v>
      </c>
      <c r="J102" t="s">
        <v>1575</v>
      </c>
      <c r="K102">
        <v>14</v>
      </c>
      <c r="L102" t="s">
        <v>1421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16.37</v>
      </c>
      <c r="V102" t="s">
        <v>1421</v>
      </c>
      <c r="W102" t="s">
        <v>1287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7.91</v>
      </c>
      <c r="AF102" t="s">
        <v>1448</v>
      </c>
      <c r="AG102" t="s">
        <v>999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174</v>
      </c>
      <c r="B103">
        <v>0.88026153846153843</v>
      </c>
      <c r="C103">
        <v>0.92378076923076924</v>
      </c>
      <c r="D103">
        <v>0.94043678160919542</v>
      </c>
      <c r="E103">
        <v>14.124666213989258</v>
      </c>
      <c r="F103">
        <v>13.345000000000001</v>
      </c>
      <c r="G103">
        <v>13.484999999999999</v>
      </c>
      <c r="H103">
        <v>13.305</v>
      </c>
      <c r="I103">
        <v>13.39</v>
      </c>
      <c r="J103" t="s">
        <v>1575</v>
      </c>
      <c r="K103">
        <v>14</v>
      </c>
      <c r="L103" t="s">
        <v>1495</v>
      </c>
      <c r="M103" t="s">
        <v>926</v>
      </c>
      <c r="N103" t="s">
        <v>25</v>
      </c>
      <c r="O103">
        <v>3</v>
      </c>
      <c r="P103" t="s">
        <v>18</v>
      </c>
      <c r="Q103">
        <v>14</v>
      </c>
      <c r="R103" t="s">
        <v>22</v>
      </c>
      <c r="S103" s="2">
        <v>45589</v>
      </c>
      <c r="T103">
        <v>1</v>
      </c>
      <c r="U103">
        <v>32.04</v>
      </c>
      <c r="V103" t="s">
        <v>1454</v>
      </c>
      <c r="W103" t="s">
        <v>1305</v>
      </c>
      <c r="X103" t="s">
        <v>25</v>
      </c>
      <c r="Y103">
        <v>3</v>
      </c>
      <c r="Z103" t="s">
        <v>18</v>
      </c>
      <c r="AA103">
        <v>15.3</v>
      </c>
      <c r="AB103" t="s">
        <v>19</v>
      </c>
      <c r="AC103" s="2">
        <v>45589</v>
      </c>
      <c r="AD103">
        <v>2</v>
      </c>
      <c r="AE103">
        <v>31.56</v>
      </c>
      <c r="AF103" t="s">
        <v>1452</v>
      </c>
      <c r="AG103" t="s">
        <v>892</v>
      </c>
      <c r="AH103" t="s">
        <v>20</v>
      </c>
      <c r="AI103">
        <v>5</v>
      </c>
      <c r="AJ103" t="s">
        <v>18</v>
      </c>
      <c r="AK103">
        <v>16</v>
      </c>
      <c r="AL103" t="s">
        <v>22</v>
      </c>
      <c r="AM103" s="2">
        <v>45567</v>
      </c>
      <c r="AN103">
        <v>3</v>
      </c>
      <c r="AO103">
        <v>30.17</v>
      </c>
    </row>
    <row r="104" spans="1:41" x14ac:dyDescent="0.25">
      <c r="A104" t="s">
        <v>98</v>
      </c>
      <c r="B104">
        <v>2.0719615384615384</v>
      </c>
      <c r="C104">
        <v>2.2604423076923079</v>
      </c>
      <c r="D104">
        <v>2.4689042145593874</v>
      </c>
      <c r="E104">
        <v>52.082141876220703</v>
      </c>
      <c r="F104">
        <v>50.76</v>
      </c>
      <c r="G104">
        <v>51.38</v>
      </c>
      <c r="H104">
        <v>50.62</v>
      </c>
      <c r="I104">
        <v>51.02</v>
      </c>
      <c r="J104" t="s">
        <v>1575</v>
      </c>
      <c r="K104">
        <v>62</v>
      </c>
      <c r="L104" t="s">
        <v>1452</v>
      </c>
      <c r="M104" t="s">
        <v>1058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50.82</v>
      </c>
      <c r="V104" t="s">
        <v>1460</v>
      </c>
      <c r="W104" t="s">
        <v>875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40.33</v>
      </c>
      <c r="AF104" t="s">
        <v>1489</v>
      </c>
      <c r="AG104" t="s">
        <v>986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45611</v>
      </c>
      <c r="AN104">
        <v>3</v>
      </c>
      <c r="AO104">
        <v>32.31</v>
      </c>
    </row>
    <row r="105" spans="1:41" x14ac:dyDescent="0.25">
      <c r="A105" t="s">
        <v>753</v>
      </c>
      <c r="B105">
        <v>0.31116923076923081</v>
      </c>
      <c r="C105">
        <v>0.32360384615384613</v>
      </c>
      <c r="D105">
        <v>0.33369731800766284</v>
      </c>
      <c r="E105">
        <v>2.5741667747497559</v>
      </c>
      <c r="F105">
        <v>2.552</v>
      </c>
      <c r="G105">
        <v>2.6</v>
      </c>
      <c r="H105">
        <v>2.548</v>
      </c>
      <c r="I105">
        <v>2.6</v>
      </c>
      <c r="J105" t="s">
        <v>1575</v>
      </c>
      <c r="K105">
        <v>3.05</v>
      </c>
      <c r="L105" t="s">
        <v>1454</v>
      </c>
      <c r="M105" t="s">
        <v>855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34.909999999999997</v>
      </c>
      <c r="V105" t="s">
        <v>1421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33.15</v>
      </c>
      <c r="AF105" t="s">
        <v>1489</v>
      </c>
      <c r="AG105" t="s">
        <v>914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45611</v>
      </c>
      <c r="AN105">
        <v>3</v>
      </c>
      <c r="AO105">
        <v>0</v>
      </c>
    </row>
    <row r="106" spans="1:41" x14ac:dyDescent="0.25">
      <c r="A106" t="s">
        <v>771</v>
      </c>
      <c r="B106">
        <v>0.59106153846153853</v>
      </c>
      <c r="C106">
        <v>0.62031923076923068</v>
      </c>
      <c r="D106">
        <v>0.70662452107279683</v>
      </c>
      <c r="E106">
        <v>12.963500022888184</v>
      </c>
      <c r="F106">
        <v>9.77</v>
      </c>
      <c r="G106">
        <v>9.93</v>
      </c>
      <c r="H106">
        <v>9.7100000000000009</v>
      </c>
      <c r="I106">
        <v>9.9049999999999994</v>
      </c>
      <c r="J106" t="s">
        <v>1575</v>
      </c>
      <c r="K106">
        <v>13.7</v>
      </c>
      <c r="L106" t="s">
        <v>1495</v>
      </c>
      <c r="M106" t="s">
        <v>863</v>
      </c>
      <c r="N106" t="s">
        <v>20</v>
      </c>
      <c r="O106">
        <v>5</v>
      </c>
      <c r="P106" t="s">
        <v>18</v>
      </c>
      <c r="Q106">
        <v>13.7</v>
      </c>
      <c r="R106" t="s">
        <v>22</v>
      </c>
      <c r="S106" s="2">
        <v>45611</v>
      </c>
      <c r="T106">
        <v>1</v>
      </c>
      <c r="U106">
        <v>15.76</v>
      </c>
      <c r="V106" t="s">
        <v>1440</v>
      </c>
      <c r="W106" t="s">
        <v>884</v>
      </c>
      <c r="X106" t="s">
        <v>20</v>
      </c>
      <c r="Y106">
        <v>5</v>
      </c>
      <c r="Z106" t="s">
        <v>18</v>
      </c>
      <c r="AA106">
        <v>13</v>
      </c>
      <c r="AB106" t="s">
        <v>22</v>
      </c>
      <c r="AC106" s="2">
        <v>45502</v>
      </c>
      <c r="AD106">
        <v>2</v>
      </c>
      <c r="AE106">
        <v>14.91</v>
      </c>
      <c r="AF106" t="s">
        <v>1497</v>
      </c>
      <c r="AG106" t="s">
        <v>1028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14.24</v>
      </c>
    </row>
    <row r="107" spans="1:41" x14ac:dyDescent="0.25">
      <c r="A107" t="s">
        <v>511</v>
      </c>
      <c r="B107">
        <v>1.7714000000000003</v>
      </c>
      <c r="C107">
        <v>1.693123076923077</v>
      </c>
      <c r="D107">
        <v>1.6832605363984676</v>
      </c>
      <c r="E107">
        <v>24.208948135375977</v>
      </c>
      <c r="F107">
        <v>22.18</v>
      </c>
      <c r="G107">
        <v>22.62</v>
      </c>
      <c r="H107">
        <v>22.18</v>
      </c>
      <c r="I107">
        <v>22.46</v>
      </c>
      <c r="J107" t="s">
        <v>1575</v>
      </c>
      <c r="K107">
        <v>25.7</v>
      </c>
      <c r="L107" t="e">
        <v>#N/A</v>
      </c>
      <c r="M107" t="s">
        <v>861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1428</v>
      </c>
      <c r="W107" t="s">
        <v>861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20.43</v>
      </c>
      <c r="AF107" t="s">
        <v>1442</v>
      </c>
      <c r="AG107" t="s">
        <v>923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18.93</v>
      </c>
    </row>
    <row r="108" spans="1:41" x14ac:dyDescent="0.25">
      <c r="A108" t="s">
        <v>611</v>
      </c>
      <c r="B108">
        <v>1.0749538461538464</v>
      </c>
      <c r="C108">
        <v>1.1884038461538462</v>
      </c>
      <c r="D108">
        <v>1.2995402298850576</v>
      </c>
      <c r="E108">
        <v>27.329999923706055</v>
      </c>
      <c r="F108">
        <v>19.21</v>
      </c>
      <c r="G108">
        <v>19.260000000000002</v>
      </c>
      <c r="H108">
        <v>19.05</v>
      </c>
      <c r="I108">
        <v>19.105</v>
      </c>
      <c r="J108" t="s">
        <v>1575</v>
      </c>
      <c r="K108">
        <v>27.329999923706055</v>
      </c>
      <c r="L108" t="e">
        <v>#N/A</v>
      </c>
      <c r="M108" t="s">
        <v>990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991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862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673</v>
      </c>
      <c r="B109">
        <v>0.9524307692307693</v>
      </c>
      <c r="C109">
        <v>1.0948192307692308</v>
      </c>
      <c r="D109">
        <v>1.185448275862069</v>
      </c>
      <c r="E109">
        <v>18.446189880371094</v>
      </c>
      <c r="F109">
        <v>16.43</v>
      </c>
      <c r="G109">
        <v>16.739999999999998</v>
      </c>
      <c r="H109">
        <v>16.420000000000002</v>
      </c>
      <c r="I109">
        <v>16.739999999999998</v>
      </c>
      <c r="J109" t="s">
        <v>1575</v>
      </c>
      <c r="K109">
        <v>18</v>
      </c>
      <c r="L109" t="s">
        <v>1495</v>
      </c>
      <c r="M109" t="s">
        <v>926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17.760000000000002</v>
      </c>
      <c r="V109" t="s">
        <v>1428</v>
      </c>
      <c r="W109" t="s">
        <v>861</v>
      </c>
      <c r="X109" t="s">
        <v>28</v>
      </c>
      <c r="Y109">
        <v>3</v>
      </c>
      <c r="Z109" t="s">
        <v>18</v>
      </c>
      <c r="AA109">
        <v>17.5</v>
      </c>
      <c r="AB109" t="s">
        <v>19</v>
      </c>
      <c r="AC109" s="2">
        <v>45595</v>
      </c>
      <c r="AD109">
        <v>2</v>
      </c>
      <c r="AE109">
        <v>14.84</v>
      </c>
      <c r="AF109" t="s">
        <v>1430</v>
      </c>
      <c r="AG109" t="s">
        <v>1153</v>
      </c>
      <c r="AH109" t="s">
        <v>20</v>
      </c>
      <c r="AI109">
        <v>5</v>
      </c>
      <c r="AJ109" t="s">
        <v>18</v>
      </c>
      <c r="AK109">
        <v>19.7</v>
      </c>
      <c r="AL109" t="s">
        <v>19</v>
      </c>
      <c r="AM109" s="2">
        <v>45440</v>
      </c>
      <c r="AN109">
        <v>3</v>
      </c>
      <c r="AO109">
        <v>14.27</v>
      </c>
    </row>
    <row r="110" spans="1:41" x14ac:dyDescent="0.25">
      <c r="A110" t="s">
        <v>583</v>
      </c>
      <c r="B110">
        <v>2.4578769230769231</v>
      </c>
      <c r="C110">
        <v>2.5891230769230771</v>
      </c>
      <c r="D110">
        <v>2.8531762452107285</v>
      </c>
      <c r="E110">
        <v>14.564516067504883</v>
      </c>
      <c r="F110">
        <v>11.515000000000001</v>
      </c>
      <c r="G110">
        <v>11.77</v>
      </c>
      <c r="H110">
        <v>11.5</v>
      </c>
      <c r="I110">
        <v>11.68</v>
      </c>
      <c r="J110" t="s">
        <v>1575</v>
      </c>
      <c r="K110">
        <v>12.13</v>
      </c>
      <c r="L110" t="s">
        <v>1425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14.49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1442</v>
      </c>
      <c r="AG110" t="s">
        <v>1283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1.99</v>
      </c>
    </row>
    <row r="111" spans="1:41" x14ac:dyDescent="0.25">
      <c r="A111" t="s">
        <v>647</v>
      </c>
      <c r="B111">
        <v>0.2828615384615385</v>
      </c>
      <c r="C111">
        <v>0.27501538461538466</v>
      </c>
      <c r="D111">
        <v>0.28182758620689657</v>
      </c>
      <c r="E111">
        <v>2.204444408416748</v>
      </c>
      <c r="F111">
        <v>1.7925</v>
      </c>
      <c r="G111">
        <v>1.8440000000000001</v>
      </c>
      <c r="H111">
        <v>1.7855000000000001</v>
      </c>
      <c r="I111">
        <v>1.843</v>
      </c>
      <c r="J111" t="s">
        <v>1575</v>
      </c>
      <c r="K111">
        <v>2.16</v>
      </c>
      <c r="L111" t="s">
        <v>1421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59.77</v>
      </c>
      <c r="V111" t="s">
        <v>1441</v>
      </c>
      <c r="W111" t="s">
        <v>1005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45607</v>
      </c>
      <c r="AD111">
        <v>2</v>
      </c>
      <c r="AE111">
        <v>58.71</v>
      </c>
      <c r="AF111" t="s">
        <v>1508</v>
      </c>
      <c r="AG111" t="s">
        <v>1006</v>
      </c>
      <c r="AH111" t="s">
        <v>20</v>
      </c>
      <c r="AI111">
        <v>5</v>
      </c>
      <c r="AJ111" t="s">
        <v>18</v>
      </c>
      <c r="AK111">
        <v>2.2999999999999998</v>
      </c>
      <c r="AL111" t="s">
        <v>22</v>
      </c>
      <c r="AM111" s="2">
        <v>45608</v>
      </c>
      <c r="AN111">
        <v>3</v>
      </c>
      <c r="AO111">
        <v>53.66</v>
      </c>
    </row>
    <row r="112" spans="1:41" x14ac:dyDescent="0.25">
      <c r="A112" t="s">
        <v>214</v>
      </c>
      <c r="B112">
        <v>0.7895692307692308</v>
      </c>
      <c r="C112">
        <v>0.84551153846153848</v>
      </c>
      <c r="D112">
        <v>0.90083524904214562</v>
      </c>
      <c r="E112">
        <v>5.7378754615783691</v>
      </c>
      <c r="F112">
        <v>4.468</v>
      </c>
      <c r="G112">
        <v>4.6020000000000003</v>
      </c>
      <c r="H112">
        <v>4.468</v>
      </c>
      <c r="I112">
        <v>4.5765000000000002</v>
      </c>
      <c r="J112" t="s">
        <v>1575</v>
      </c>
      <c r="K112">
        <v>5.7</v>
      </c>
      <c r="L112" t="s">
        <v>1431</v>
      </c>
      <c r="M112" t="s">
        <v>897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45611</v>
      </c>
      <c r="T112">
        <v>1</v>
      </c>
      <c r="U112">
        <v>28.39</v>
      </c>
      <c r="V112" t="s">
        <v>1489</v>
      </c>
      <c r="W112" t="s">
        <v>914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45611</v>
      </c>
      <c r="AD112">
        <v>2</v>
      </c>
      <c r="AE112">
        <v>27.38</v>
      </c>
      <c r="AF112" t="s">
        <v>1425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14.84</v>
      </c>
    </row>
    <row r="113" spans="1:41" x14ac:dyDescent="0.25">
      <c r="A113" t="s">
        <v>491</v>
      </c>
      <c r="B113">
        <v>0.33080000000000004</v>
      </c>
      <c r="C113">
        <v>0.35320769230769228</v>
      </c>
      <c r="D113">
        <v>0.79173563218390808</v>
      </c>
      <c r="E113">
        <v>4.2727270126342773</v>
      </c>
      <c r="F113">
        <v>4.1429999999999998</v>
      </c>
      <c r="G113">
        <v>4.2430000000000003</v>
      </c>
      <c r="H113">
        <v>4.1379999999999999</v>
      </c>
      <c r="I113">
        <v>4.2130000000000001</v>
      </c>
      <c r="J113" t="s">
        <v>1575</v>
      </c>
      <c r="K113">
        <v>5</v>
      </c>
      <c r="L113" t="s">
        <v>1495</v>
      </c>
      <c r="M113" t="s">
        <v>1181</v>
      </c>
      <c r="N113" t="s">
        <v>20</v>
      </c>
      <c r="O113">
        <v>5</v>
      </c>
      <c r="P113" t="s">
        <v>23</v>
      </c>
      <c r="Q113">
        <v>5</v>
      </c>
      <c r="R113" t="s">
        <v>19</v>
      </c>
      <c r="S113" s="2">
        <v>45610</v>
      </c>
      <c r="T113">
        <v>1</v>
      </c>
      <c r="U113">
        <v>26.26</v>
      </c>
      <c r="V113" t="s">
        <v>1501</v>
      </c>
      <c r="W113" t="s">
        <v>867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23.2</v>
      </c>
      <c r="AF113" t="s">
        <v>1428</v>
      </c>
      <c r="AG113" t="s">
        <v>1162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21.09</v>
      </c>
    </row>
    <row r="114" spans="1:41" x14ac:dyDescent="0.25">
      <c r="A114" t="s">
        <v>727</v>
      </c>
      <c r="B114">
        <v>2.4751384615384615</v>
      </c>
      <c r="C114">
        <v>2.5854192307692312</v>
      </c>
      <c r="D114">
        <v>2.6885823754789273</v>
      </c>
      <c r="E114">
        <v>49.390476226806641</v>
      </c>
      <c r="F114">
        <v>43.22</v>
      </c>
      <c r="G114">
        <v>43.42</v>
      </c>
      <c r="H114">
        <v>43.08</v>
      </c>
      <c r="I114">
        <v>43.08</v>
      </c>
      <c r="J114" t="s">
        <v>1576</v>
      </c>
      <c r="K114">
        <v>51.6</v>
      </c>
      <c r="L114" t="s">
        <v>1429</v>
      </c>
      <c r="M114" t="s">
        <v>903</v>
      </c>
      <c r="N114" t="s">
        <v>846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28.61</v>
      </c>
      <c r="V114" t="s">
        <v>1521</v>
      </c>
      <c r="W114" t="s">
        <v>1171</v>
      </c>
      <c r="X114" t="s">
        <v>866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23.4</v>
      </c>
      <c r="AF114" t="s">
        <v>1520</v>
      </c>
      <c r="AG114" t="s">
        <v>1027</v>
      </c>
      <c r="AH114" t="s">
        <v>866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21.65</v>
      </c>
    </row>
    <row r="115" spans="1:41" x14ac:dyDescent="0.25">
      <c r="A115" t="s">
        <v>595</v>
      </c>
      <c r="B115">
        <v>0.98893846153846154</v>
      </c>
      <c r="C115">
        <v>0.91486923076923077</v>
      </c>
      <c r="D115">
        <v>0.96092337164750963</v>
      </c>
      <c r="E115">
        <v>14.231249809265137</v>
      </c>
      <c r="F115">
        <v>13.95</v>
      </c>
      <c r="G115">
        <v>14.24</v>
      </c>
      <c r="H115">
        <v>13.87</v>
      </c>
      <c r="I115">
        <v>14.115</v>
      </c>
      <c r="J115" t="s">
        <v>1576</v>
      </c>
      <c r="K115">
        <v>16.5</v>
      </c>
      <c r="L115" t="s">
        <v>1530</v>
      </c>
      <c r="M115" t="s">
        <v>896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27.56</v>
      </c>
      <c r="V115" t="s">
        <v>1458</v>
      </c>
      <c r="W115" t="s">
        <v>940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45611</v>
      </c>
      <c r="AD115">
        <v>2</v>
      </c>
      <c r="AE115">
        <v>23.28</v>
      </c>
      <c r="AF115" t="s">
        <v>1520</v>
      </c>
      <c r="AG115" t="s">
        <v>1152</v>
      </c>
      <c r="AH115" t="s">
        <v>866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19.82</v>
      </c>
    </row>
    <row r="116" spans="1:41" x14ac:dyDescent="0.25">
      <c r="A116" t="s">
        <v>739</v>
      </c>
      <c r="B116">
        <v>1.1825692307692308</v>
      </c>
      <c r="C116">
        <v>1.2805615384615385</v>
      </c>
      <c r="D116">
        <v>1.3425747126436782</v>
      </c>
      <c r="E116">
        <v>19.855556488037109</v>
      </c>
      <c r="F116">
        <v>19.37</v>
      </c>
      <c r="G116">
        <v>19.405000000000001</v>
      </c>
      <c r="H116">
        <v>19.22</v>
      </c>
      <c r="I116">
        <v>19.245000000000001</v>
      </c>
      <c r="J116" t="s">
        <v>1576</v>
      </c>
      <c r="K116">
        <v>19.5</v>
      </c>
      <c r="L116" t="s">
        <v>1520</v>
      </c>
      <c r="M116" t="s">
        <v>1010</v>
      </c>
      <c r="N116" t="s">
        <v>866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29.34</v>
      </c>
      <c r="V116" t="s">
        <v>1521</v>
      </c>
      <c r="W116" t="s">
        <v>1011</v>
      </c>
      <c r="X116" t="s">
        <v>866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23.29</v>
      </c>
      <c r="AF116" t="s">
        <v>1519</v>
      </c>
      <c r="AG116" t="s">
        <v>1413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471</v>
      </c>
      <c r="B117">
        <v>2.1033230769230769</v>
      </c>
      <c r="C117">
        <v>2.3326653846153844</v>
      </c>
      <c r="D117">
        <v>2.494329501915709</v>
      </c>
      <c r="E117">
        <v>54</v>
      </c>
      <c r="F117">
        <v>49</v>
      </c>
      <c r="G117">
        <v>49.4</v>
      </c>
      <c r="H117">
        <v>48.85</v>
      </c>
      <c r="I117">
        <v>49.13</v>
      </c>
      <c r="J117" t="s">
        <v>1576</v>
      </c>
      <c r="K117">
        <v>52.1</v>
      </c>
      <c r="L117" t="s">
        <v>1429</v>
      </c>
      <c r="M117" t="s">
        <v>891</v>
      </c>
      <c r="N117" t="s">
        <v>866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38.33</v>
      </c>
      <c r="V117" t="s">
        <v>1428</v>
      </c>
      <c r="W117" t="s">
        <v>58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27.74</v>
      </c>
      <c r="AF117" t="s">
        <v>1521</v>
      </c>
      <c r="AG117" t="s">
        <v>1288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22.24</v>
      </c>
    </row>
    <row r="118" spans="1:41" x14ac:dyDescent="0.25">
      <c r="A118" t="s">
        <v>757</v>
      </c>
      <c r="B118">
        <v>0.66992307692307695</v>
      </c>
      <c r="C118">
        <v>0.75870384615384623</v>
      </c>
      <c r="D118">
        <v>0.81609578544061312</v>
      </c>
      <c r="E118">
        <v>11.090909004211426</v>
      </c>
      <c r="F118">
        <v>8.14</v>
      </c>
      <c r="G118">
        <v>8.3520000000000003</v>
      </c>
      <c r="H118">
        <v>8.1020000000000003</v>
      </c>
      <c r="I118">
        <v>8.2680000000000007</v>
      </c>
      <c r="J118" t="s">
        <v>1576</v>
      </c>
      <c r="K118">
        <v>9.1999999999999993</v>
      </c>
      <c r="L118" t="s">
        <v>1430</v>
      </c>
      <c r="M118" t="s">
        <v>1124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13.02</v>
      </c>
      <c r="V118" t="s">
        <v>1452</v>
      </c>
      <c r="W118" t="s">
        <v>1500</v>
      </c>
      <c r="X118" t="s">
        <v>30</v>
      </c>
      <c r="Y118">
        <v>1</v>
      </c>
      <c r="Z118" t="s">
        <v>18</v>
      </c>
      <c r="AA118">
        <v>8.8000000000000007</v>
      </c>
      <c r="AB118" t="s">
        <v>22</v>
      </c>
      <c r="AC118" s="2">
        <v>45593</v>
      </c>
      <c r="AD118">
        <v>2</v>
      </c>
      <c r="AE118">
        <v>4.79</v>
      </c>
      <c r="AF118" t="s">
        <v>1438</v>
      </c>
      <c r="AG118" t="s">
        <v>901</v>
      </c>
      <c r="AH118" t="s">
        <v>53</v>
      </c>
      <c r="AI118">
        <v>3</v>
      </c>
      <c r="AJ118" t="s">
        <v>18</v>
      </c>
      <c r="AK118">
        <v>10</v>
      </c>
      <c r="AL118" t="s">
        <v>22</v>
      </c>
      <c r="AM118" s="2">
        <v>45593</v>
      </c>
      <c r="AN118">
        <v>3</v>
      </c>
      <c r="AO118">
        <v>0</v>
      </c>
    </row>
    <row r="119" spans="1:41" x14ac:dyDescent="0.25">
      <c r="A119" t="s">
        <v>367</v>
      </c>
      <c r="B119">
        <v>1.3792307692307695</v>
      </c>
      <c r="C119">
        <v>1.3848423076923078</v>
      </c>
      <c r="D119">
        <v>1.3356858237547893</v>
      </c>
      <c r="E119">
        <v>13.066045761108398</v>
      </c>
      <c r="F119">
        <v>10.65</v>
      </c>
      <c r="G119">
        <v>10.8</v>
      </c>
      <c r="H119">
        <v>10.64</v>
      </c>
      <c r="I119">
        <v>10.79</v>
      </c>
      <c r="J119" t="s">
        <v>1576</v>
      </c>
      <c r="K119">
        <v>12.74</v>
      </c>
      <c r="L119" t="e">
        <v>#N/A</v>
      </c>
      <c r="M119" t="s">
        <v>917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s">
        <v>1499</v>
      </c>
      <c r="W119" t="s">
        <v>917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45611</v>
      </c>
      <c r="AD119">
        <v>2</v>
      </c>
      <c r="AE119">
        <v>13.11</v>
      </c>
      <c r="AF119" t="e">
        <v>#N/A</v>
      </c>
      <c r="AG119" t="s">
        <v>1185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597</v>
      </c>
      <c r="B120">
        <v>1.0264769230769231</v>
      </c>
      <c r="C120">
        <v>1.5931923076923078</v>
      </c>
      <c r="D120">
        <v>1.9856704980842914</v>
      </c>
      <c r="E120">
        <v>19.845832824707031</v>
      </c>
      <c r="F120">
        <v>13.73</v>
      </c>
      <c r="G120">
        <v>14.12</v>
      </c>
      <c r="H120">
        <v>13.59</v>
      </c>
      <c r="I120">
        <v>13.77</v>
      </c>
      <c r="J120" t="s">
        <v>1576</v>
      </c>
      <c r="K120">
        <v>19</v>
      </c>
      <c r="L120" t="s">
        <v>1421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57.04</v>
      </c>
      <c r="V120" t="s">
        <v>1465</v>
      </c>
      <c r="W120" t="s">
        <v>1354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7.32</v>
      </c>
      <c r="AF120" t="s">
        <v>1448</v>
      </c>
      <c r="AG120" t="s">
        <v>964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2.4700000000000002</v>
      </c>
    </row>
    <row r="121" spans="1:41" x14ac:dyDescent="0.25">
      <c r="A121" t="s">
        <v>515</v>
      </c>
      <c r="B121">
        <v>0.31376923076923074</v>
      </c>
      <c r="C121">
        <v>0.3377</v>
      </c>
      <c r="D121">
        <v>0.37752873563218392</v>
      </c>
      <c r="E121">
        <v>4.3221430778503418</v>
      </c>
      <c r="F121">
        <v>4.2264999999999997</v>
      </c>
      <c r="G121">
        <v>4.2770000000000001</v>
      </c>
      <c r="H121">
        <v>4.2060000000000004</v>
      </c>
      <c r="I121">
        <v>4.2154999999999996</v>
      </c>
      <c r="J121" t="s">
        <v>1576</v>
      </c>
      <c r="K121">
        <v>4.4000000000000004</v>
      </c>
      <c r="L121" t="e">
        <v>#N/A</v>
      </c>
      <c r="M121" t="s">
        <v>1317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45609</v>
      </c>
      <c r="T121">
        <v>1</v>
      </c>
      <c r="U121">
        <v>33.130000000000003</v>
      </c>
      <c r="V121" t="s">
        <v>1514</v>
      </c>
      <c r="W121" t="s">
        <v>1317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45609</v>
      </c>
      <c r="AD121">
        <v>2</v>
      </c>
      <c r="AE121">
        <v>32.35</v>
      </c>
      <c r="AF121" t="s">
        <v>1444</v>
      </c>
      <c r="AG121" t="s">
        <v>1524</v>
      </c>
      <c r="AH121" t="s">
        <v>20</v>
      </c>
      <c r="AI121">
        <v>5</v>
      </c>
      <c r="AJ121" t="s">
        <v>18</v>
      </c>
      <c r="AK121">
        <v>4.5</v>
      </c>
      <c r="AL121" t="s">
        <v>19</v>
      </c>
      <c r="AM121" s="2">
        <v>45583</v>
      </c>
      <c r="AN121">
        <v>3</v>
      </c>
      <c r="AO121">
        <v>16.09</v>
      </c>
    </row>
    <row r="122" spans="1:41" x14ac:dyDescent="0.25">
      <c r="A122" t="s">
        <v>775</v>
      </c>
      <c r="B122">
        <v>2.1056461538461537</v>
      </c>
      <c r="C122">
        <v>3.1386923076923079</v>
      </c>
      <c r="D122">
        <v>2.6091302681992339</v>
      </c>
      <c r="E122">
        <v>51.285713195800781</v>
      </c>
      <c r="F122">
        <v>45.17</v>
      </c>
      <c r="G122">
        <v>45.17</v>
      </c>
      <c r="H122">
        <v>44.11</v>
      </c>
      <c r="I122">
        <v>44.6</v>
      </c>
      <c r="J122" t="s">
        <v>1576</v>
      </c>
      <c r="K122">
        <v>49</v>
      </c>
      <c r="L122" t="s">
        <v>1514</v>
      </c>
      <c r="M122" t="s">
        <v>1155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32.590000000000003</v>
      </c>
      <c r="V122" t="s">
        <v>1519</v>
      </c>
      <c r="W122" t="s">
        <v>1025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25.48</v>
      </c>
      <c r="AF122" t="s">
        <v>1516</v>
      </c>
      <c r="AG122" t="s">
        <v>1160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24.75</v>
      </c>
    </row>
    <row r="123" spans="1:41" x14ac:dyDescent="0.25">
      <c r="A123" t="s">
        <v>501</v>
      </c>
      <c r="B123">
        <v>2.4533076923076922</v>
      </c>
      <c r="C123">
        <v>2.6748230769230767</v>
      </c>
      <c r="D123">
        <v>2.9265210727969349</v>
      </c>
      <c r="E123">
        <v>44.629547119140625</v>
      </c>
      <c r="F123">
        <v>40.020000000000003</v>
      </c>
      <c r="G123">
        <v>40.21</v>
      </c>
      <c r="H123">
        <v>39.78</v>
      </c>
      <c r="I123">
        <v>40.03</v>
      </c>
      <c r="J123" t="s">
        <v>1576</v>
      </c>
      <c r="K123">
        <v>41</v>
      </c>
      <c r="L123" t="s">
        <v>1452</v>
      </c>
      <c r="M123" t="s">
        <v>924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15.16</v>
      </c>
      <c r="V123" t="s">
        <v>1476</v>
      </c>
      <c r="W123" t="s">
        <v>1387</v>
      </c>
      <c r="X123" t="s">
        <v>17</v>
      </c>
      <c r="Y123">
        <v>5</v>
      </c>
      <c r="Z123" t="s">
        <v>18</v>
      </c>
      <c r="AA123">
        <v>46</v>
      </c>
      <c r="AB123" t="s">
        <v>19</v>
      </c>
      <c r="AC123" s="2">
        <v>45609</v>
      </c>
      <c r="AD123">
        <v>2</v>
      </c>
      <c r="AE123">
        <v>8.44</v>
      </c>
      <c r="AF123" t="s">
        <v>1514</v>
      </c>
      <c r="AG123" t="s">
        <v>1563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45609</v>
      </c>
      <c r="AN123">
        <v>3</v>
      </c>
      <c r="AO123">
        <v>7.98</v>
      </c>
    </row>
    <row r="124" spans="1:41" x14ac:dyDescent="0.25">
      <c r="A124" t="s">
        <v>707</v>
      </c>
      <c r="B124">
        <v>0.66526153846153846</v>
      </c>
      <c r="C124">
        <v>0.91976153846153852</v>
      </c>
      <c r="D124">
        <v>1.0502796934865899</v>
      </c>
      <c r="E124">
        <v>13.254761695861816</v>
      </c>
      <c r="F124">
        <v>9.8079999999999998</v>
      </c>
      <c r="G124">
        <v>9.9640000000000004</v>
      </c>
      <c r="H124">
        <v>9.7780000000000005</v>
      </c>
      <c r="I124">
        <v>9.8160000000000007</v>
      </c>
      <c r="J124" t="s">
        <v>1576</v>
      </c>
      <c r="K124">
        <v>10.5</v>
      </c>
      <c r="L124" t="s">
        <v>1521</v>
      </c>
      <c r="M124" t="s">
        <v>1355</v>
      </c>
      <c r="N124" t="s">
        <v>866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18.809999999999999</v>
      </c>
      <c r="V124" t="s">
        <v>1520</v>
      </c>
      <c r="W124" t="s">
        <v>976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10.49</v>
      </c>
      <c r="AF124" t="s">
        <v>1431</v>
      </c>
      <c r="AG124" t="s">
        <v>1295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45611</v>
      </c>
      <c r="AN124">
        <v>3</v>
      </c>
      <c r="AO124">
        <v>4.67</v>
      </c>
    </row>
    <row r="125" spans="1:41" x14ac:dyDescent="0.25">
      <c r="A125" t="s">
        <v>565</v>
      </c>
      <c r="B125">
        <v>2.117292307692308</v>
      </c>
      <c r="C125">
        <v>2.5681538461538462</v>
      </c>
      <c r="D125">
        <v>3.0579961685823758</v>
      </c>
      <c r="E125">
        <v>33.829544067382813</v>
      </c>
      <c r="F125">
        <v>25.76</v>
      </c>
      <c r="G125">
        <v>26.28</v>
      </c>
      <c r="H125">
        <v>25.72</v>
      </c>
      <c r="I125">
        <v>26.18</v>
      </c>
      <c r="J125" t="s">
        <v>1576</v>
      </c>
      <c r="K125">
        <v>31</v>
      </c>
      <c r="L125" t="e">
        <v>#N/A</v>
      </c>
      <c r="M125" t="s">
        <v>975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1519</v>
      </c>
      <c r="W125" t="s">
        <v>975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0.24</v>
      </c>
      <c r="AF125" t="s">
        <v>1449</v>
      </c>
      <c r="AG125" t="s">
        <v>974</v>
      </c>
      <c r="AH125" t="s">
        <v>20</v>
      </c>
      <c r="AI125">
        <v>5</v>
      </c>
      <c r="AJ125" t="s">
        <v>23</v>
      </c>
      <c r="AK125">
        <v>31.25</v>
      </c>
      <c r="AL125" t="s">
        <v>19</v>
      </c>
      <c r="AM125" s="2">
        <v>45610</v>
      </c>
      <c r="AN125">
        <v>3</v>
      </c>
      <c r="AO125">
        <v>0</v>
      </c>
    </row>
    <row r="126" spans="1:41" x14ac:dyDescent="0.25">
      <c r="A126" t="s">
        <v>623</v>
      </c>
      <c r="B126">
        <v>0.9418923076923077</v>
      </c>
      <c r="C126">
        <v>1.0559115384615385</v>
      </c>
      <c r="D126">
        <v>1.1178352490421455</v>
      </c>
      <c r="E126">
        <v>17.931818008422852</v>
      </c>
      <c r="F126">
        <v>18.05</v>
      </c>
      <c r="G126">
        <v>18.234999999999999</v>
      </c>
      <c r="H126">
        <v>17.98</v>
      </c>
      <c r="I126">
        <v>18.125</v>
      </c>
      <c r="J126" t="s">
        <v>1576</v>
      </c>
      <c r="K126">
        <v>18</v>
      </c>
      <c r="L126" t="s">
        <v>1440</v>
      </c>
      <c r="M126" t="s">
        <v>996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58.69</v>
      </c>
      <c r="V126" t="s">
        <v>1561</v>
      </c>
      <c r="W126" t="s">
        <v>1285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57.24</v>
      </c>
      <c r="AF126" t="s">
        <v>1516</v>
      </c>
      <c r="AG126" t="s">
        <v>1400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53.3</v>
      </c>
    </row>
    <row r="127" spans="1:41" x14ac:dyDescent="0.25">
      <c r="A127" t="s">
        <v>675</v>
      </c>
      <c r="B127">
        <v>2.475169230769231</v>
      </c>
      <c r="C127">
        <v>2.7989884615384617</v>
      </c>
      <c r="D127">
        <v>3.1619310344827585</v>
      </c>
      <c r="E127">
        <v>47.644119262695313</v>
      </c>
      <c r="F127">
        <v>43.2</v>
      </c>
      <c r="G127">
        <v>44.11</v>
      </c>
      <c r="H127">
        <v>43.19</v>
      </c>
      <c r="I127">
        <v>43.79</v>
      </c>
      <c r="J127" t="s">
        <v>1577</v>
      </c>
      <c r="K127">
        <v>47.9</v>
      </c>
      <c r="L127" t="s">
        <v>1429</v>
      </c>
      <c r="M127" t="s">
        <v>898</v>
      </c>
      <c r="N127" t="s">
        <v>846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48.44</v>
      </c>
      <c r="V127" t="s">
        <v>1436</v>
      </c>
      <c r="W127" t="s">
        <v>1353</v>
      </c>
      <c r="X127" t="s">
        <v>20</v>
      </c>
      <c r="Y127">
        <v>5</v>
      </c>
      <c r="Z127" t="s">
        <v>18</v>
      </c>
      <c r="AA127">
        <v>46</v>
      </c>
      <c r="AB127" t="s">
        <v>19</v>
      </c>
      <c r="AC127" s="2">
        <v>45607</v>
      </c>
      <c r="AD127">
        <v>2</v>
      </c>
      <c r="AE127">
        <v>45.51</v>
      </c>
      <c r="AF127" t="s">
        <v>1428</v>
      </c>
      <c r="AG127" t="s">
        <v>60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42.88</v>
      </c>
    </row>
    <row r="128" spans="1:41" x14ac:dyDescent="0.25">
      <c r="A128" t="s">
        <v>320</v>
      </c>
      <c r="B128">
        <v>2.024892307692308</v>
      </c>
      <c r="C128">
        <v>2.1360076923076923</v>
      </c>
      <c r="D128">
        <v>2.2111417624521073</v>
      </c>
      <c r="E128">
        <v>16.50428581237793</v>
      </c>
      <c r="F128">
        <v>13.12</v>
      </c>
      <c r="G128">
        <v>13.395</v>
      </c>
      <c r="H128">
        <v>13.09</v>
      </c>
      <c r="I128">
        <v>13.275</v>
      </c>
      <c r="J128" t="s">
        <v>1577</v>
      </c>
      <c r="K128">
        <v>16.3</v>
      </c>
      <c r="L128" t="s">
        <v>1454</v>
      </c>
      <c r="M128" t="s">
        <v>879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26.88</v>
      </c>
      <c r="V128" t="e">
        <v>#N/A</v>
      </c>
      <c r="W128" t="s">
        <v>880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21.58</v>
      </c>
      <c r="AF128" t="s">
        <v>1429</v>
      </c>
      <c r="AG128" t="s">
        <v>880</v>
      </c>
      <c r="AH128" t="s">
        <v>20</v>
      </c>
      <c r="AI128">
        <v>5</v>
      </c>
      <c r="AJ128" t="s">
        <v>18</v>
      </c>
      <c r="AK128">
        <v>19.399999999999999</v>
      </c>
      <c r="AL128" t="s">
        <v>27</v>
      </c>
      <c r="AM128" s="2">
        <v>45603</v>
      </c>
      <c r="AN128">
        <v>3</v>
      </c>
      <c r="AO128">
        <v>19.16</v>
      </c>
    </row>
    <row r="129" spans="1:41" x14ac:dyDescent="0.25">
      <c r="A129" t="s">
        <v>615</v>
      </c>
      <c r="B129">
        <v>6.3873230769230771</v>
      </c>
      <c r="C129">
        <v>7.3701769230769232</v>
      </c>
      <c r="D129">
        <v>7.7340498084291189</v>
      </c>
      <c r="E129">
        <v>137.33332824707031</v>
      </c>
      <c r="F129">
        <v>104.5</v>
      </c>
      <c r="G129">
        <v>106.8</v>
      </c>
      <c r="H129">
        <v>104.5</v>
      </c>
      <c r="I129">
        <v>105.5</v>
      </c>
      <c r="J129" t="s">
        <v>1577</v>
      </c>
      <c r="K129">
        <v>127</v>
      </c>
      <c r="L129" t="s">
        <v>1429</v>
      </c>
      <c r="M129" t="s">
        <v>908</v>
      </c>
      <c r="N129" t="s">
        <v>846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26.89</v>
      </c>
      <c r="V129" t="s">
        <v>1421</v>
      </c>
      <c r="W129" t="s">
        <v>32</v>
      </c>
      <c r="X129" t="s">
        <v>50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4.26</v>
      </c>
      <c r="AF129" t="s">
        <v>1432</v>
      </c>
      <c r="AG129" t="s">
        <v>852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45589</v>
      </c>
      <c r="AN129">
        <v>3</v>
      </c>
      <c r="AO129">
        <v>3.27</v>
      </c>
    </row>
    <row r="130" spans="1:41" x14ac:dyDescent="0.25">
      <c r="A130" t="s">
        <v>156</v>
      </c>
      <c r="B130">
        <v>6.839092307692308</v>
      </c>
      <c r="C130">
        <v>7.4478307692307695</v>
      </c>
      <c r="D130">
        <v>8.1033716475095794</v>
      </c>
      <c r="E130">
        <v>186.59091186523438</v>
      </c>
      <c r="F130">
        <v>161.06</v>
      </c>
      <c r="G130">
        <v>162.08000000000001</v>
      </c>
      <c r="H130">
        <v>160.19999999999999</v>
      </c>
      <c r="I130">
        <v>160.80000000000001</v>
      </c>
      <c r="J130" t="s">
        <v>1577</v>
      </c>
      <c r="K130">
        <v>195</v>
      </c>
      <c r="L130" t="e">
        <v>#N/A</v>
      </c>
      <c r="M130" t="s">
        <v>1194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1436</v>
      </c>
      <c r="W130" t="s">
        <v>1502</v>
      </c>
      <c r="X130" t="s">
        <v>20</v>
      </c>
      <c r="Y130">
        <v>5</v>
      </c>
      <c r="Z130" t="s">
        <v>18</v>
      </c>
      <c r="AA130">
        <v>195</v>
      </c>
      <c r="AB130" t="s">
        <v>19</v>
      </c>
      <c r="AC130" s="2">
        <v>45611</v>
      </c>
      <c r="AD130">
        <v>2</v>
      </c>
      <c r="AE130">
        <v>7.55</v>
      </c>
      <c r="AF130" t="s">
        <v>1430</v>
      </c>
      <c r="AG130" t="s">
        <v>1393</v>
      </c>
      <c r="AH130" t="s">
        <v>866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3.47</v>
      </c>
    </row>
    <row r="131" spans="1:41" x14ac:dyDescent="0.25">
      <c r="A131" t="s">
        <v>146</v>
      </c>
      <c r="B131">
        <v>6.7421999999999995</v>
      </c>
      <c r="C131">
        <v>8.21818076923077</v>
      </c>
      <c r="D131">
        <v>9.5196934865900396</v>
      </c>
      <c r="E131">
        <v>161.875</v>
      </c>
      <c r="F131">
        <v>137.9</v>
      </c>
      <c r="G131">
        <v>138.97999999999999</v>
      </c>
      <c r="H131">
        <v>136.74</v>
      </c>
      <c r="I131">
        <v>138.04</v>
      </c>
      <c r="J131" t="s">
        <v>1577</v>
      </c>
      <c r="K131">
        <v>168</v>
      </c>
      <c r="L131" t="s">
        <v>1428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17.760000000000002</v>
      </c>
      <c r="V131" t="s">
        <v>1452</v>
      </c>
      <c r="W131" t="s">
        <v>971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8.49</v>
      </c>
      <c r="AF131" t="s">
        <v>1432</v>
      </c>
      <c r="AG131" t="s">
        <v>1496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45611</v>
      </c>
      <c r="AN131">
        <v>3</v>
      </c>
      <c r="AO131">
        <v>7.39</v>
      </c>
    </row>
    <row r="132" spans="1:41" x14ac:dyDescent="0.25">
      <c r="A132" t="s">
        <v>803</v>
      </c>
      <c r="B132">
        <v>9.5389230769230782</v>
      </c>
      <c r="C132">
        <v>10.646830769230769</v>
      </c>
      <c r="D132">
        <v>11.960659003831418</v>
      </c>
      <c r="E132">
        <v>105.69444274902344</v>
      </c>
      <c r="F132">
        <v>76.150000000000006</v>
      </c>
      <c r="G132">
        <v>78.5</v>
      </c>
      <c r="H132">
        <v>76.099999999999994</v>
      </c>
      <c r="I132">
        <v>78.349999999999994</v>
      </c>
      <c r="J132" t="s">
        <v>1577</v>
      </c>
      <c r="K132">
        <v>92</v>
      </c>
      <c r="L132" t="s">
        <v>1448</v>
      </c>
      <c r="M132" t="s">
        <v>909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45603</v>
      </c>
      <c r="T132">
        <v>1</v>
      </c>
      <c r="U132">
        <v>6.36</v>
      </c>
      <c r="V132" t="s">
        <v>1432</v>
      </c>
      <c r="W132" t="s">
        <v>1032</v>
      </c>
      <c r="X132" t="s">
        <v>25</v>
      </c>
      <c r="Y132">
        <v>3</v>
      </c>
      <c r="Z132" t="s">
        <v>18</v>
      </c>
      <c r="AA132">
        <v>93.5</v>
      </c>
      <c r="AB132" t="s">
        <v>19</v>
      </c>
      <c r="AC132" s="2">
        <v>45602</v>
      </c>
      <c r="AD132">
        <v>2</v>
      </c>
      <c r="AE132">
        <v>6</v>
      </c>
      <c r="AF132" t="e">
        <v>#N/A</v>
      </c>
      <c r="AG132" t="s">
        <v>1184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725</v>
      </c>
      <c r="B133">
        <v>1.595276923076923</v>
      </c>
      <c r="C133">
        <v>1.9798307692307695</v>
      </c>
      <c r="D133">
        <v>2.0048544061302684</v>
      </c>
      <c r="E133">
        <v>21.374719619750977</v>
      </c>
      <c r="F133">
        <v>21.92</v>
      </c>
      <c r="G133">
        <v>23.36</v>
      </c>
      <c r="H133">
        <v>21.84</v>
      </c>
      <c r="I133">
        <v>22.73</v>
      </c>
      <c r="J133" t="s">
        <v>1577</v>
      </c>
      <c r="K133">
        <v>22</v>
      </c>
      <c r="L133" t="e">
        <v>#N/A</v>
      </c>
      <c r="M133" t="s">
        <v>1035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1440</v>
      </c>
      <c r="W133" t="s">
        <v>1211</v>
      </c>
      <c r="X133" t="s">
        <v>20</v>
      </c>
      <c r="Y133">
        <v>5</v>
      </c>
      <c r="Z133" t="s">
        <v>18</v>
      </c>
      <c r="AA133">
        <v>22</v>
      </c>
      <c r="AB133" t="s">
        <v>22</v>
      </c>
      <c r="AC133" s="2">
        <v>45609</v>
      </c>
      <c r="AD133">
        <v>2</v>
      </c>
      <c r="AE133">
        <v>78.459999999999994</v>
      </c>
      <c r="AF133" t="s">
        <v>1432</v>
      </c>
      <c r="AG133" t="s">
        <v>1540</v>
      </c>
      <c r="AH133" t="s">
        <v>20</v>
      </c>
      <c r="AI133">
        <v>5</v>
      </c>
      <c r="AJ133" t="s">
        <v>18</v>
      </c>
      <c r="AK133">
        <v>22</v>
      </c>
      <c r="AL133" t="s">
        <v>19</v>
      </c>
      <c r="AM133" s="2">
        <v>45611</v>
      </c>
      <c r="AN133">
        <v>3</v>
      </c>
      <c r="AO133">
        <v>64.92</v>
      </c>
    </row>
    <row r="134" spans="1:41" x14ac:dyDescent="0.25">
      <c r="A134" t="s">
        <v>571</v>
      </c>
      <c r="B134">
        <v>14.259630769230769</v>
      </c>
      <c r="C134">
        <v>17.041203846153849</v>
      </c>
      <c r="D134">
        <v>19.742057471264367</v>
      </c>
      <c r="E134">
        <v>221.36363220214844</v>
      </c>
      <c r="F134">
        <v>191</v>
      </c>
      <c r="G134">
        <v>193</v>
      </c>
      <c r="H134">
        <v>190</v>
      </c>
      <c r="I134">
        <v>191.9</v>
      </c>
      <c r="J134" t="s">
        <v>1577</v>
      </c>
      <c r="K134">
        <v>227</v>
      </c>
      <c r="L134" t="s">
        <v>1428</v>
      </c>
      <c r="M134" t="s">
        <v>1035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30.3</v>
      </c>
      <c r="V134" t="s">
        <v>1425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6.36</v>
      </c>
      <c r="AF134" t="s">
        <v>1458</v>
      </c>
      <c r="AG134" t="s">
        <v>1232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5.0599999999999996</v>
      </c>
    </row>
    <row r="135" spans="1:41" x14ac:dyDescent="0.25">
      <c r="A135" t="s">
        <v>585</v>
      </c>
      <c r="B135">
        <v>6.7984461538461538</v>
      </c>
      <c r="C135">
        <v>7.3627653846153853</v>
      </c>
      <c r="D135">
        <v>7.4255632183908045</v>
      </c>
      <c r="E135">
        <v>77.901580810546875</v>
      </c>
      <c r="F135">
        <v>66.95</v>
      </c>
      <c r="G135">
        <v>68.05</v>
      </c>
      <c r="H135">
        <v>66.95</v>
      </c>
      <c r="I135">
        <v>67.5</v>
      </c>
      <c r="J135" t="s">
        <v>1577</v>
      </c>
      <c r="K135">
        <v>72</v>
      </c>
      <c r="L135" t="s">
        <v>1441</v>
      </c>
      <c r="M135" t="s">
        <v>1279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33.270000000000003</v>
      </c>
      <c r="V135" t="s">
        <v>1431</v>
      </c>
      <c r="W135" t="s">
        <v>1373</v>
      </c>
      <c r="X135" t="s">
        <v>17</v>
      </c>
      <c r="Y135">
        <v>5</v>
      </c>
      <c r="Z135" t="s">
        <v>18</v>
      </c>
      <c r="AA135">
        <v>76</v>
      </c>
      <c r="AB135" t="s">
        <v>19</v>
      </c>
      <c r="AC135" s="2">
        <v>45608</v>
      </c>
      <c r="AD135">
        <v>2</v>
      </c>
      <c r="AE135">
        <v>29.89</v>
      </c>
      <c r="AF135" t="s">
        <v>1428</v>
      </c>
      <c r="AG135" t="s">
        <v>969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28.37</v>
      </c>
    </row>
    <row r="136" spans="1:41" x14ac:dyDescent="0.25">
      <c r="A136" t="s">
        <v>591</v>
      </c>
      <c r="B136">
        <v>4.5173076923076918</v>
      </c>
      <c r="C136">
        <v>5.0999730769230771</v>
      </c>
      <c r="D136">
        <v>5.6882720306513406</v>
      </c>
      <c r="E136">
        <v>119.07058715820313</v>
      </c>
      <c r="F136">
        <v>98.45</v>
      </c>
      <c r="G136">
        <v>99.6</v>
      </c>
      <c r="H136">
        <v>97.65</v>
      </c>
      <c r="I136">
        <v>98.35</v>
      </c>
      <c r="J136" t="s">
        <v>1577</v>
      </c>
      <c r="K136">
        <v>116</v>
      </c>
      <c r="L136" t="s">
        <v>1421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12.72</v>
      </c>
      <c r="V136" t="s">
        <v>1557</v>
      </c>
      <c r="W136" t="s">
        <v>958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45608</v>
      </c>
      <c r="AD136">
        <v>2</v>
      </c>
      <c r="AE136">
        <v>11.97</v>
      </c>
      <c r="AF136" t="s">
        <v>1454</v>
      </c>
      <c r="AG136" t="s">
        <v>1555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45595</v>
      </c>
      <c r="AN136">
        <v>3</v>
      </c>
      <c r="AO136">
        <v>3.07</v>
      </c>
    </row>
    <row r="137" spans="1:41" x14ac:dyDescent="0.25">
      <c r="A137" t="s">
        <v>314</v>
      </c>
      <c r="B137">
        <v>3.7351076923076922</v>
      </c>
      <c r="C137">
        <v>4.0157000000000007</v>
      </c>
      <c r="D137">
        <v>4.3703218390804599</v>
      </c>
      <c r="E137">
        <v>68.304344177246094</v>
      </c>
      <c r="F137">
        <v>65.040000000000006</v>
      </c>
      <c r="G137">
        <v>65.64</v>
      </c>
      <c r="H137">
        <v>64.7</v>
      </c>
      <c r="I137">
        <v>64.98</v>
      </c>
      <c r="J137" t="s">
        <v>1577</v>
      </c>
      <c r="K137">
        <v>75</v>
      </c>
      <c r="L137" t="s">
        <v>1437</v>
      </c>
      <c r="M137" t="s">
        <v>1311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45611</v>
      </c>
      <c r="T137">
        <v>1</v>
      </c>
      <c r="U137">
        <v>16.399999999999999</v>
      </c>
      <c r="V137" t="s">
        <v>1449</v>
      </c>
      <c r="W137" t="s">
        <v>1042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13.89</v>
      </c>
      <c r="AF137" t="s">
        <v>1513</v>
      </c>
      <c r="AG137" t="s">
        <v>1165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13.67</v>
      </c>
    </row>
    <row r="138" spans="1:41" x14ac:dyDescent="0.25">
      <c r="A138" t="s">
        <v>208</v>
      </c>
      <c r="B138">
        <v>9.9069384615384628</v>
      </c>
      <c r="C138">
        <v>11.145369230769232</v>
      </c>
      <c r="D138">
        <v>11.857363984674329</v>
      </c>
      <c r="E138">
        <v>78.469169616699219</v>
      </c>
      <c r="F138">
        <v>59.23</v>
      </c>
      <c r="G138">
        <v>60.4</v>
      </c>
      <c r="H138">
        <v>59.17</v>
      </c>
      <c r="I138">
        <v>60.11</v>
      </c>
      <c r="J138" t="s">
        <v>1577</v>
      </c>
      <c r="K138">
        <v>85.1</v>
      </c>
      <c r="L138" t="s">
        <v>1429</v>
      </c>
      <c r="M138" t="s">
        <v>880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41.55</v>
      </c>
      <c r="V138" t="s">
        <v>1434</v>
      </c>
      <c r="W138" t="s">
        <v>1235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22.24</v>
      </c>
      <c r="AF138" t="s">
        <v>1430</v>
      </c>
      <c r="AG138" t="s">
        <v>1217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20.45</v>
      </c>
    </row>
    <row r="139" spans="1:41" x14ac:dyDescent="0.25">
      <c r="A139" t="s">
        <v>553</v>
      </c>
      <c r="B139">
        <v>0.19392307692307692</v>
      </c>
      <c r="C139">
        <v>0.23890769230769229</v>
      </c>
      <c r="D139" t="s">
        <v>29</v>
      </c>
      <c r="E139">
        <v>6.4250001907348633</v>
      </c>
      <c r="F139">
        <v>5.69</v>
      </c>
      <c r="G139">
        <v>5.8049999999999997</v>
      </c>
      <c r="H139">
        <v>5.67</v>
      </c>
      <c r="I139">
        <v>5.7450000000000001</v>
      </c>
      <c r="J139" t="s">
        <v>1577</v>
      </c>
      <c r="K139">
        <v>6.35</v>
      </c>
      <c r="L139" t="s">
        <v>1425</v>
      </c>
      <c r="M139" t="s">
        <v>32</v>
      </c>
      <c r="N139" t="s">
        <v>65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12.23</v>
      </c>
      <c r="V139" t="s">
        <v>1471</v>
      </c>
      <c r="W139" t="s">
        <v>1226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8.9</v>
      </c>
      <c r="AF139" t="s">
        <v>1454</v>
      </c>
      <c r="AG139" t="s">
        <v>1111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587</v>
      </c>
      <c r="B140">
        <v>1.4804769230769232</v>
      </c>
      <c r="C140">
        <v>1.6442961538461538</v>
      </c>
      <c r="D140">
        <v>1.7025287356321839</v>
      </c>
      <c r="E140">
        <v>32.911109924316406</v>
      </c>
      <c r="F140">
        <v>28.06</v>
      </c>
      <c r="G140">
        <v>28.36</v>
      </c>
      <c r="H140">
        <v>27.86</v>
      </c>
      <c r="I140">
        <v>27.86</v>
      </c>
      <c r="J140" t="s">
        <v>1577</v>
      </c>
      <c r="K140">
        <v>32.200000000000003</v>
      </c>
      <c r="L140" t="s">
        <v>1429</v>
      </c>
      <c r="M140" t="s">
        <v>891</v>
      </c>
      <c r="N140" t="s">
        <v>846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34.49</v>
      </c>
      <c r="V140" t="s">
        <v>1471</v>
      </c>
      <c r="W140" t="s">
        <v>1293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31.87</v>
      </c>
      <c r="AF140" t="s">
        <v>1454</v>
      </c>
      <c r="AG140" t="s">
        <v>1321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30.98</v>
      </c>
    </row>
    <row r="141" spans="1:41" x14ac:dyDescent="0.25">
      <c r="A141" t="s">
        <v>645</v>
      </c>
      <c r="B141">
        <v>2.0732153846153851</v>
      </c>
      <c r="C141">
        <v>2.4209423076923082</v>
      </c>
      <c r="D141">
        <v>2.6390766283524902</v>
      </c>
      <c r="E141">
        <v>17.041175842285156</v>
      </c>
      <c r="F141">
        <v>14.66</v>
      </c>
      <c r="G141">
        <v>14.835000000000001</v>
      </c>
      <c r="H141">
        <v>14.64</v>
      </c>
      <c r="I141">
        <v>14.83</v>
      </c>
      <c r="J141" t="s">
        <v>1577</v>
      </c>
      <c r="K141">
        <v>16</v>
      </c>
      <c r="L141" t="s">
        <v>1425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8.3800000000000008</v>
      </c>
      <c r="V141" t="s">
        <v>1448</v>
      </c>
      <c r="W141" t="s">
        <v>977</v>
      </c>
      <c r="X141" t="s">
        <v>50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7.71</v>
      </c>
      <c r="AF141" t="s">
        <v>1458</v>
      </c>
      <c r="AG141" t="s">
        <v>1343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45609</v>
      </c>
      <c r="AN141">
        <v>3</v>
      </c>
      <c r="AO141">
        <v>0</v>
      </c>
    </row>
    <row r="142" spans="1:41" x14ac:dyDescent="0.25">
      <c r="A142" t="s">
        <v>375</v>
      </c>
      <c r="B142">
        <v>11.844815384615384</v>
      </c>
      <c r="C142">
        <v>12.716838461538462</v>
      </c>
      <c r="D142">
        <v>14.085846743295019</v>
      </c>
      <c r="E142">
        <v>204.5238037109375</v>
      </c>
      <c r="F142">
        <v>158.69999999999999</v>
      </c>
      <c r="G142">
        <v>158.85</v>
      </c>
      <c r="H142">
        <v>154.35</v>
      </c>
      <c r="I142">
        <v>154.35</v>
      </c>
      <c r="J142" t="s">
        <v>1577</v>
      </c>
      <c r="K142">
        <v>185</v>
      </c>
      <c r="L142" t="s">
        <v>1471</v>
      </c>
      <c r="M142" t="s">
        <v>928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27.51</v>
      </c>
      <c r="V142" t="s">
        <v>1428</v>
      </c>
      <c r="W142" t="s">
        <v>930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21.33</v>
      </c>
      <c r="AF142" t="e">
        <v>#N/A</v>
      </c>
      <c r="AG142" t="s">
        <v>930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795</v>
      </c>
      <c r="B143">
        <v>4.3229384615384614</v>
      </c>
      <c r="C143">
        <v>4.4036884615384615</v>
      </c>
      <c r="D143">
        <v>4.3812107279693491</v>
      </c>
      <c r="E143">
        <v>61.5</v>
      </c>
      <c r="F143">
        <v>52.3</v>
      </c>
      <c r="G143">
        <v>52.85</v>
      </c>
      <c r="H143">
        <v>52.25</v>
      </c>
      <c r="I143">
        <v>52.55</v>
      </c>
      <c r="J143" t="s">
        <v>1577</v>
      </c>
      <c r="K143">
        <v>60</v>
      </c>
      <c r="L143" t="s">
        <v>1449</v>
      </c>
      <c r="M143" t="s">
        <v>1037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40.11</v>
      </c>
      <c r="V143" t="s">
        <v>1434</v>
      </c>
      <c r="W143" t="s">
        <v>1038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32.340000000000003</v>
      </c>
      <c r="AF143" t="s">
        <v>1452</v>
      </c>
      <c r="AG143" t="s">
        <v>990</v>
      </c>
      <c r="AH143" t="s">
        <v>20</v>
      </c>
      <c r="AI143">
        <v>5</v>
      </c>
      <c r="AJ143" t="s">
        <v>18</v>
      </c>
      <c r="AK143">
        <v>63.4</v>
      </c>
      <c r="AL143" t="s">
        <v>22</v>
      </c>
      <c r="AM143" s="2">
        <v>45596</v>
      </c>
      <c r="AN143">
        <v>3</v>
      </c>
      <c r="AO143">
        <v>25.17</v>
      </c>
    </row>
    <row r="144" spans="1:41" x14ac:dyDescent="0.25">
      <c r="A144" t="s">
        <v>186</v>
      </c>
      <c r="B144">
        <v>3.7713538461538461</v>
      </c>
      <c r="C144">
        <v>3.9950923076923082</v>
      </c>
      <c r="D144">
        <v>4.2733524904214564</v>
      </c>
      <c r="E144">
        <v>39.371364593505859</v>
      </c>
      <c r="F144">
        <v>33.46</v>
      </c>
      <c r="G144">
        <v>34.020000000000003</v>
      </c>
      <c r="H144">
        <v>33.369999999999997</v>
      </c>
      <c r="I144">
        <v>33.880000000000003</v>
      </c>
      <c r="J144" t="s">
        <v>1577</v>
      </c>
      <c r="K144">
        <v>40</v>
      </c>
      <c r="L144" t="s">
        <v>1471</v>
      </c>
      <c r="M144" t="s">
        <v>881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33.97</v>
      </c>
      <c r="V144" t="s">
        <v>1448</v>
      </c>
      <c r="W144" t="s">
        <v>1134</v>
      </c>
      <c r="X144" t="s">
        <v>24</v>
      </c>
      <c r="Y144">
        <v>5</v>
      </c>
      <c r="Z144" t="s">
        <v>18</v>
      </c>
      <c r="AA144">
        <v>41.5</v>
      </c>
      <c r="AB144" t="s">
        <v>19</v>
      </c>
      <c r="AC144" s="2">
        <v>45601</v>
      </c>
      <c r="AD144">
        <v>2</v>
      </c>
      <c r="AE144">
        <v>26.95</v>
      </c>
      <c r="AF144" t="s">
        <v>1421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26.29</v>
      </c>
    </row>
    <row r="145" spans="1:41" x14ac:dyDescent="0.25">
      <c r="A145" t="s">
        <v>232</v>
      </c>
      <c r="B145">
        <v>8.8379384615384602</v>
      </c>
      <c r="C145">
        <v>9.6555269230769234</v>
      </c>
      <c r="D145">
        <v>10.368942528735634</v>
      </c>
      <c r="E145">
        <v>132.04583740234375</v>
      </c>
      <c r="F145">
        <v>99.96</v>
      </c>
      <c r="G145">
        <v>101.45</v>
      </c>
      <c r="H145">
        <v>99.9</v>
      </c>
      <c r="I145">
        <v>100.55</v>
      </c>
      <c r="J145" t="s">
        <v>1577</v>
      </c>
      <c r="K145">
        <v>120</v>
      </c>
      <c r="L145" t="s">
        <v>1431</v>
      </c>
      <c r="M145" t="s">
        <v>64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8.7200000000000006</v>
      </c>
      <c r="V145" t="s">
        <v>1455</v>
      </c>
      <c r="W145" t="s">
        <v>1335</v>
      </c>
      <c r="X145" t="s">
        <v>42</v>
      </c>
      <c r="Y145">
        <v>1</v>
      </c>
      <c r="Z145" t="s">
        <v>18</v>
      </c>
      <c r="AA145">
        <v>105</v>
      </c>
      <c r="AB145" t="s">
        <v>19</v>
      </c>
      <c r="AC145" s="2">
        <v>45590</v>
      </c>
      <c r="AD145">
        <v>2</v>
      </c>
      <c r="AE145">
        <v>2.97</v>
      </c>
      <c r="AF145" t="s">
        <v>1430</v>
      </c>
      <c r="AG145" t="s">
        <v>1352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539</v>
      </c>
      <c r="B146">
        <v>4.175015384615385</v>
      </c>
      <c r="C146">
        <v>5.1914923076923074</v>
      </c>
      <c r="D146">
        <v>6.3728965517241383</v>
      </c>
      <c r="E146">
        <v>212.17646789550781</v>
      </c>
      <c r="F146">
        <v>179.95</v>
      </c>
      <c r="G146">
        <v>180.3</v>
      </c>
      <c r="H146">
        <v>171.25</v>
      </c>
      <c r="I146">
        <v>171.25</v>
      </c>
      <c r="J146" t="s">
        <v>1577</v>
      </c>
      <c r="K146">
        <v>234</v>
      </c>
      <c r="L146" t="s">
        <v>1454</v>
      </c>
      <c r="M146" t="s">
        <v>912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18.46</v>
      </c>
      <c r="V146" t="s">
        <v>1471</v>
      </c>
      <c r="W146" t="s">
        <v>1280</v>
      </c>
      <c r="X146" t="s">
        <v>25</v>
      </c>
      <c r="Y146">
        <v>3</v>
      </c>
      <c r="Z146" t="s">
        <v>18</v>
      </c>
      <c r="AA146">
        <v>190</v>
      </c>
      <c r="AB146" t="s">
        <v>19</v>
      </c>
      <c r="AC146" s="2">
        <v>45582</v>
      </c>
      <c r="AD146">
        <v>2</v>
      </c>
      <c r="AE146">
        <v>15.95</v>
      </c>
      <c r="AF146" t="s">
        <v>1429</v>
      </c>
      <c r="AG146" t="s">
        <v>955</v>
      </c>
      <c r="AH146" t="s">
        <v>20</v>
      </c>
      <c r="AI146">
        <v>5</v>
      </c>
      <c r="AJ146" t="s">
        <v>23</v>
      </c>
      <c r="AK146">
        <v>252</v>
      </c>
      <c r="AL146" t="s">
        <v>27</v>
      </c>
      <c r="AM146" s="2">
        <v>45595</v>
      </c>
      <c r="AN146">
        <v>3</v>
      </c>
      <c r="AO146">
        <v>14.69</v>
      </c>
    </row>
    <row r="147" spans="1:41" x14ac:dyDescent="0.25">
      <c r="A147" t="s">
        <v>284</v>
      </c>
      <c r="B147">
        <v>1.3457692307692308</v>
      </c>
      <c r="C147">
        <v>1.4658807692307692</v>
      </c>
      <c r="D147">
        <v>1.6315938697318009</v>
      </c>
      <c r="E147">
        <v>38.110870361328125</v>
      </c>
      <c r="F147">
        <v>32</v>
      </c>
      <c r="G147">
        <v>32.020000000000003</v>
      </c>
      <c r="H147">
        <v>31.28</v>
      </c>
      <c r="I147">
        <v>31.39</v>
      </c>
      <c r="J147" t="s">
        <v>1577</v>
      </c>
      <c r="K147">
        <v>27</v>
      </c>
      <c r="L147" t="s">
        <v>1449</v>
      </c>
      <c r="M147" t="s">
        <v>1170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22.05</v>
      </c>
      <c r="V147" t="s">
        <v>1428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9.24</v>
      </c>
      <c r="AF147" t="s">
        <v>1431</v>
      </c>
      <c r="AG147" t="s">
        <v>1233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45610</v>
      </c>
      <c r="AN147">
        <v>3</v>
      </c>
      <c r="AO147">
        <v>7.11</v>
      </c>
    </row>
    <row r="148" spans="1:41" x14ac:dyDescent="0.25">
      <c r="A148" t="s">
        <v>697</v>
      </c>
      <c r="B148">
        <v>2.345938461538462</v>
      </c>
      <c r="C148">
        <v>2.6613846153846152</v>
      </c>
      <c r="D148">
        <v>2.8255019157088119</v>
      </c>
      <c r="E148">
        <v>47.094738006591797</v>
      </c>
      <c r="F148">
        <v>28.48</v>
      </c>
      <c r="G148">
        <v>29.69</v>
      </c>
      <c r="H148">
        <v>28.36</v>
      </c>
      <c r="I148">
        <v>28.77</v>
      </c>
      <c r="J148" t="s">
        <v>1577</v>
      </c>
      <c r="K148">
        <v>26.5</v>
      </c>
      <c r="L148" t="s">
        <v>1441</v>
      </c>
      <c r="M148" t="s">
        <v>1250</v>
      </c>
      <c r="N148" t="s">
        <v>42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47.51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1421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162</v>
      </c>
      <c r="B149">
        <v>7.6445230769230763</v>
      </c>
      <c r="C149">
        <v>8.5268961538461543</v>
      </c>
      <c r="D149">
        <v>9.3915785440613018</v>
      </c>
      <c r="E149">
        <v>226.47367858886719</v>
      </c>
      <c r="F149">
        <v>227.1</v>
      </c>
      <c r="G149">
        <v>230.1</v>
      </c>
      <c r="H149">
        <v>226.7</v>
      </c>
      <c r="I149">
        <v>229</v>
      </c>
      <c r="J149" t="s">
        <v>1577</v>
      </c>
      <c r="K149">
        <v>235</v>
      </c>
      <c r="L149" t="s">
        <v>1454</v>
      </c>
      <c r="M149" t="s">
        <v>1105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45607</v>
      </c>
      <c r="T149">
        <v>1</v>
      </c>
      <c r="U149">
        <v>29.88</v>
      </c>
      <c r="V149" t="s">
        <v>1425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17.36</v>
      </c>
      <c r="AF149" t="s">
        <v>1456</v>
      </c>
      <c r="AG149" t="s">
        <v>1023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45600</v>
      </c>
      <c r="AN149">
        <v>3</v>
      </c>
      <c r="AO149">
        <v>16.04</v>
      </c>
    </row>
    <row r="150" spans="1:41" x14ac:dyDescent="0.25">
      <c r="A150" t="s">
        <v>603</v>
      </c>
      <c r="B150">
        <v>3.310369230769231</v>
      </c>
      <c r="C150">
        <v>3.7388038461538464</v>
      </c>
      <c r="D150">
        <v>4.1974252873563218</v>
      </c>
      <c r="E150">
        <v>36.685714721679688</v>
      </c>
      <c r="F150">
        <v>29.33</v>
      </c>
      <c r="G150">
        <v>29.92</v>
      </c>
      <c r="H150">
        <v>29.3</v>
      </c>
      <c r="I150">
        <v>29.69</v>
      </c>
      <c r="J150" t="s">
        <v>1577</v>
      </c>
      <c r="K150">
        <v>30</v>
      </c>
      <c r="L150" t="e">
        <v>#N/A</v>
      </c>
      <c r="M150" t="s">
        <v>1162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1438</v>
      </c>
      <c r="W150" t="s">
        <v>1395</v>
      </c>
      <c r="X150" t="s">
        <v>1267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10.49</v>
      </c>
      <c r="AF150" t="s">
        <v>1428</v>
      </c>
      <c r="AG150" t="s">
        <v>1162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6.35</v>
      </c>
    </row>
    <row r="151" spans="1:41" x14ac:dyDescent="0.25">
      <c r="A151" t="s">
        <v>355</v>
      </c>
      <c r="B151">
        <v>1.8239384615384615</v>
      </c>
      <c r="C151">
        <v>1.679453846153846</v>
      </c>
      <c r="D151">
        <v>1.7129655172413791</v>
      </c>
      <c r="E151">
        <v>18.620454788208008</v>
      </c>
      <c r="F151">
        <v>15.27</v>
      </c>
      <c r="G151">
        <v>15.52</v>
      </c>
      <c r="H151">
        <v>15.265000000000001</v>
      </c>
      <c r="I151">
        <v>15.4</v>
      </c>
      <c r="J151" t="s">
        <v>1577</v>
      </c>
      <c r="K151">
        <v>20.5</v>
      </c>
      <c r="L151" t="s">
        <v>1448</v>
      </c>
      <c r="M151" t="s">
        <v>1319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45603</v>
      </c>
      <c r="T151">
        <v>1</v>
      </c>
      <c r="U151">
        <v>13.82</v>
      </c>
      <c r="V151" t="s">
        <v>1425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10.71</v>
      </c>
      <c r="AF151" t="s">
        <v>1452</v>
      </c>
      <c r="AG151" t="s">
        <v>1328</v>
      </c>
      <c r="AH151" t="s">
        <v>20</v>
      </c>
      <c r="AI151">
        <v>5</v>
      </c>
      <c r="AJ151" t="s">
        <v>18</v>
      </c>
      <c r="AK151">
        <v>20.6</v>
      </c>
      <c r="AL151" t="s">
        <v>22</v>
      </c>
      <c r="AM151" s="2">
        <v>45607</v>
      </c>
      <c r="AN151">
        <v>3</v>
      </c>
      <c r="AO151">
        <v>9.0500000000000007</v>
      </c>
    </row>
    <row r="152" spans="1:41" x14ac:dyDescent="0.25">
      <c r="A152" t="s">
        <v>639</v>
      </c>
      <c r="B152">
        <v>6.5840923076923072</v>
      </c>
      <c r="C152">
        <v>6.8559846153846156</v>
      </c>
      <c r="D152">
        <v>7.1517892720306513</v>
      </c>
      <c r="E152">
        <v>110.18095397949219</v>
      </c>
      <c r="F152">
        <v>99.15</v>
      </c>
      <c r="G152">
        <v>100.9</v>
      </c>
      <c r="H152">
        <v>99.15</v>
      </c>
      <c r="I152">
        <v>100.8</v>
      </c>
      <c r="J152" t="s">
        <v>1577</v>
      </c>
      <c r="K152">
        <v>115</v>
      </c>
      <c r="L152" t="s">
        <v>1448</v>
      </c>
      <c r="M152" t="s">
        <v>967</v>
      </c>
      <c r="N152" t="s">
        <v>24</v>
      </c>
      <c r="O152">
        <v>5</v>
      </c>
      <c r="P152" t="s">
        <v>18</v>
      </c>
      <c r="Q152">
        <v>115</v>
      </c>
      <c r="R152" t="s">
        <v>19</v>
      </c>
      <c r="S152" s="2">
        <v>45611</v>
      </c>
      <c r="T152">
        <v>1</v>
      </c>
      <c r="U152">
        <v>40.11</v>
      </c>
      <c r="V152" t="s">
        <v>1438</v>
      </c>
      <c r="W152" t="s">
        <v>962</v>
      </c>
      <c r="X152" t="s">
        <v>37</v>
      </c>
      <c r="Y152">
        <v>5</v>
      </c>
      <c r="Z152" t="s">
        <v>18</v>
      </c>
      <c r="AA152">
        <v>119</v>
      </c>
      <c r="AB152" t="s">
        <v>22</v>
      </c>
      <c r="AC152" s="2">
        <v>45603</v>
      </c>
      <c r="AD152">
        <v>2</v>
      </c>
      <c r="AE152">
        <v>37.869999999999997</v>
      </c>
      <c r="AF152" t="s">
        <v>1440</v>
      </c>
      <c r="AG152" t="s">
        <v>905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12.23</v>
      </c>
    </row>
    <row r="153" spans="1:41" x14ac:dyDescent="0.25">
      <c r="A153" t="s">
        <v>653</v>
      </c>
      <c r="B153">
        <v>3.3797230769230771</v>
      </c>
      <c r="C153">
        <v>3.8696653846153852</v>
      </c>
      <c r="D153">
        <v>4.3878697318007669</v>
      </c>
      <c r="E153">
        <v>59.958824157714844</v>
      </c>
      <c r="F153">
        <v>45.54</v>
      </c>
      <c r="G153">
        <v>45.69</v>
      </c>
      <c r="H153">
        <v>44.92</v>
      </c>
      <c r="I153">
        <v>45.44</v>
      </c>
      <c r="J153" t="s">
        <v>1577</v>
      </c>
      <c r="K153">
        <v>53</v>
      </c>
      <c r="L153" t="s">
        <v>1438</v>
      </c>
      <c r="M153" t="s">
        <v>911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18.41</v>
      </c>
      <c r="V153" t="e">
        <v>#N/A</v>
      </c>
      <c r="W153" t="s">
        <v>1253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8.7899999999999991</v>
      </c>
      <c r="AF153" t="s">
        <v>1449</v>
      </c>
      <c r="AG153" t="s">
        <v>1253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10.32</v>
      </c>
    </row>
    <row r="154" spans="1:41" x14ac:dyDescent="0.25">
      <c r="A154" t="s">
        <v>759</v>
      </c>
      <c r="B154">
        <v>2.7257538461538457</v>
      </c>
      <c r="C154">
        <v>2.7856346153846157</v>
      </c>
      <c r="D154">
        <v>3.0006934865900385</v>
      </c>
      <c r="E154">
        <v>42.016666412353516</v>
      </c>
      <c r="F154">
        <v>39.700000000000003</v>
      </c>
      <c r="G154">
        <v>39.700000000000003</v>
      </c>
      <c r="H154">
        <v>39.200000000000003</v>
      </c>
      <c r="I154">
        <v>39.200000000000003</v>
      </c>
      <c r="J154" t="s">
        <v>1577</v>
      </c>
      <c r="K154">
        <v>60.5</v>
      </c>
      <c r="L154" t="s">
        <v>1429</v>
      </c>
      <c r="M154" t="s">
        <v>955</v>
      </c>
      <c r="N154" t="s">
        <v>20</v>
      </c>
      <c r="O154">
        <v>5</v>
      </c>
      <c r="P154" t="s">
        <v>18</v>
      </c>
      <c r="Q154">
        <v>60.5</v>
      </c>
      <c r="R154" t="s">
        <v>27</v>
      </c>
      <c r="S154" s="2">
        <v>45603</v>
      </c>
      <c r="T154">
        <v>1</v>
      </c>
      <c r="U154">
        <v>29.54</v>
      </c>
      <c r="V154" t="s">
        <v>1425</v>
      </c>
      <c r="W154" t="s">
        <v>32</v>
      </c>
      <c r="X154" t="s">
        <v>33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28.04</v>
      </c>
      <c r="AF154" t="s">
        <v>1471</v>
      </c>
      <c r="AG154" t="s">
        <v>1148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12.38</v>
      </c>
    </row>
    <row r="155" spans="1:41" x14ac:dyDescent="0.25">
      <c r="A155" t="s">
        <v>695</v>
      </c>
      <c r="B155">
        <v>11.140338461538462</v>
      </c>
      <c r="C155">
        <v>12.118569230769232</v>
      </c>
      <c r="D155">
        <v>13.181831417624522</v>
      </c>
      <c r="E155">
        <v>130.44117736816406</v>
      </c>
      <c r="F155">
        <v>84.92</v>
      </c>
      <c r="G155">
        <v>87.12</v>
      </c>
      <c r="H155">
        <v>84.8</v>
      </c>
      <c r="I155">
        <v>86.84</v>
      </c>
      <c r="J155" t="s">
        <v>1577</v>
      </c>
      <c r="K155">
        <v>102</v>
      </c>
      <c r="L155" t="s">
        <v>1454</v>
      </c>
      <c r="M155" t="s">
        <v>1031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45610</v>
      </c>
      <c r="T155">
        <v>1</v>
      </c>
      <c r="U155">
        <v>22.72</v>
      </c>
      <c r="V155" t="s">
        <v>1463</v>
      </c>
      <c r="W155" t="s">
        <v>1175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45611</v>
      </c>
      <c r="AD155">
        <v>2</v>
      </c>
      <c r="AE155">
        <v>1.25</v>
      </c>
      <c r="AF155" t="s">
        <v>1455</v>
      </c>
      <c r="AG155" t="s">
        <v>1335</v>
      </c>
      <c r="AH155" t="s">
        <v>25</v>
      </c>
      <c r="AI155">
        <v>3</v>
      </c>
      <c r="AJ155" t="s">
        <v>18</v>
      </c>
      <c r="AK155">
        <v>114</v>
      </c>
      <c r="AL155" t="s">
        <v>19</v>
      </c>
      <c r="AM155" s="2">
        <v>45610</v>
      </c>
      <c r="AN155">
        <v>3</v>
      </c>
      <c r="AO155">
        <v>0</v>
      </c>
    </row>
    <row r="156" spans="1:41" x14ac:dyDescent="0.25">
      <c r="A156" t="s">
        <v>699</v>
      </c>
      <c r="B156">
        <v>0.45913846153846155</v>
      </c>
      <c r="C156">
        <v>0.53071923076923078</v>
      </c>
      <c r="D156">
        <v>0.64275862068965528</v>
      </c>
      <c r="E156">
        <v>19.621875762939453</v>
      </c>
      <c r="F156">
        <v>15.08</v>
      </c>
      <c r="G156">
        <v>15.234999999999999</v>
      </c>
      <c r="H156">
        <v>15.08</v>
      </c>
      <c r="I156">
        <v>15.18</v>
      </c>
      <c r="J156" t="s">
        <v>1577</v>
      </c>
      <c r="K156">
        <v>17.2</v>
      </c>
      <c r="L156" t="s">
        <v>1429</v>
      </c>
      <c r="M156" t="s">
        <v>908</v>
      </c>
      <c r="N156" t="s">
        <v>846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21.86</v>
      </c>
      <c r="V156" t="s">
        <v>1421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2.2200000000000002</v>
      </c>
      <c r="AF156" t="s">
        <v>1463</v>
      </c>
      <c r="AG156" t="s">
        <v>1175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45609</v>
      </c>
      <c r="AN156">
        <v>3</v>
      </c>
      <c r="AO156">
        <v>0</v>
      </c>
    </row>
    <row r="157" spans="1:41" x14ac:dyDescent="0.25">
      <c r="A157" t="s">
        <v>717</v>
      </c>
      <c r="B157">
        <v>6.7161076923076921</v>
      </c>
      <c r="C157">
        <v>6.9515846153846157</v>
      </c>
      <c r="D157">
        <v>6.9998735632183902</v>
      </c>
      <c r="E157">
        <v>118.92666625976563</v>
      </c>
      <c r="F157">
        <v>94.65</v>
      </c>
      <c r="G157">
        <v>95.65</v>
      </c>
      <c r="H157">
        <v>94.5</v>
      </c>
      <c r="I157">
        <v>95.1</v>
      </c>
      <c r="J157" t="s">
        <v>1577</v>
      </c>
      <c r="K157">
        <v>120.4</v>
      </c>
      <c r="L157" t="s">
        <v>1452</v>
      </c>
      <c r="M157" t="s">
        <v>990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9.7200000000000006</v>
      </c>
      <c r="V157" t="s">
        <v>1449</v>
      </c>
      <c r="W157" t="s">
        <v>1037</v>
      </c>
      <c r="X157" t="s">
        <v>20</v>
      </c>
      <c r="Y157">
        <v>5</v>
      </c>
      <c r="Z157" t="s">
        <v>18</v>
      </c>
      <c r="AA157">
        <v>120</v>
      </c>
      <c r="AB157" t="s">
        <v>19</v>
      </c>
      <c r="AC157" s="2">
        <v>45581</v>
      </c>
      <c r="AD157">
        <v>2</v>
      </c>
      <c r="AE157">
        <v>5.67</v>
      </c>
      <c r="AF157" t="s">
        <v>1438</v>
      </c>
      <c r="AG157" t="s">
        <v>1391</v>
      </c>
      <c r="AH157" t="s">
        <v>1267</v>
      </c>
      <c r="AI157">
        <v>1</v>
      </c>
      <c r="AJ157" t="s">
        <v>18</v>
      </c>
      <c r="AK157">
        <v>100</v>
      </c>
      <c r="AL157" t="s">
        <v>22</v>
      </c>
      <c r="AM157" s="2">
        <v>45581</v>
      </c>
      <c r="AN157">
        <v>3</v>
      </c>
      <c r="AO157">
        <v>5.31</v>
      </c>
    </row>
    <row r="158" spans="1:41" x14ac:dyDescent="0.25">
      <c r="A158" t="s">
        <v>535</v>
      </c>
      <c r="B158">
        <v>4.9136769230769231</v>
      </c>
      <c r="C158">
        <v>5.8897115384615386</v>
      </c>
      <c r="D158">
        <v>7.1092528735632188</v>
      </c>
      <c r="E158">
        <v>31.907083511352539</v>
      </c>
      <c r="F158">
        <v>26.07</v>
      </c>
      <c r="G158">
        <v>26.364999999999998</v>
      </c>
      <c r="H158">
        <v>25.97</v>
      </c>
      <c r="I158">
        <v>26.11</v>
      </c>
      <c r="J158" t="s">
        <v>1577</v>
      </c>
      <c r="K158">
        <v>29.3</v>
      </c>
      <c r="L158" t="s">
        <v>1428</v>
      </c>
      <c r="M158" t="s">
        <v>969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36.99</v>
      </c>
      <c r="V158" t="s">
        <v>1429</v>
      </c>
      <c r="W158" t="s">
        <v>880</v>
      </c>
      <c r="X158" t="s">
        <v>20</v>
      </c>
      <c r="Y158">
        <v>5</v>
      </c>
      <c r="Z158" t="s">
        <v>18</v>
      </c>
      <c r="AA158">
        <v>45.5</v>
      </c>
      <c r="AB158" t="s">
        <v>27</v>
      </c>
      <c r="AC158" s="2">
        <v>45603</v>
      </c>
      <c r="AD158">
        <v>2</v>
      </c>
      <c r="AE158">
        <v>22.95</v>
      </c>
      <c r="AF158" t="s">
        <v>1459</v>
      </c>
      <c r="AG158" t="s">
        <v>878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9.41</v>
      </c>
    </row>
    <row r="159" spans="1:41" x14ac:dyDescent="0.25">
      <c r="A159" t="s">
        <v>401</v>
      </c>
      <c r="B159">
        <v>9.3366461538461554</v>
      </c>
      <c r="C159">
        <v>10.525915384615384</v>
      </c>
      <c r="D159">
        <v>11.594088122605363</v>
      </c>
      <c r="E159">
        <v>174.6842041015625</v>
      </c>
      <c r="F159">
        <v>152.5</v>
      </c>
      <c r="G159">
        <v>153.69999999999999</v>
      </c>
      <c r="H159">
        <v>151.25</v>
      </c>
      <c r="I159">
        <v>151.30000000000001</v>
      </c>
      <c r="J159" t="s">
        <v>1577</v>
      </c>
      <c r="K159">
        <v>193</v>
      </c>
      <c r="L159" t="s">
        <v>1452</v>
      </c>
      <c r="M159" t="s">
        <v>1292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14.15</v>
      </c>
      <c r="V159" t="s">
        <v>1440</v>
      </c>
      <c r="W159" t="s">
        <v>1511</v>
      </c>
      <c r="X159" t="s">
        <v>20</v>
      </c>
      <c r="Y159">
        <v>5</v>
      </c>
      <c r="Z159" t="s">
        <v>18</v>
      </c>
      <c r="AA159">
        <v>182</v>
      </c>
      <c r="AB159" t="s">
        <v>22</v>
      </c>
      <c r="AC159" s="2">
        <v>45611</v>
      </c>
      <c r="AD159">
        <v>2</v>
      </c>
      <c r="AE159">
        <v>13.66</v>
      </c>
      <c r="AF159" t="s">
        <v>1436</v>
      </c>
      <c r="AG159" t="s">
        <v>1208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45611</v>
      </c>
      <c r="AN159">
        <v>3</v>
      </c>
      <c r="AO159">
        <v>10.55</v>
      </c>
    </row>
    <row r="160" spans="1:41" x14ac:dyDescent="0.25">
      <c r="A160" t="s">
        <v>685</v>
      </c>
      <c r="B160">
        <v>9.946246153846154</v>
      </c>
      <c r="C160">
        <v>10.655346153846153</v>
      </c>
      <c r="D160">
        <v>12.132613026819923</v>
      </c>
      <c r="E160">
        <v>127.27777862548828</v>
      </c>
      <c r="F160">
        <v>110</v>
      </c>
      <c r="G160">
        <v>110.2</v>
      </c>
      <c r="H160">
        <v>106.6</v>
      </c>
      <c r="I160">
        <v>107.2</v>
      </c>
      <c r="J160" t="s">
        <v>1577</v>
      </c>
      <c r="K160">
        <v>120</v>
      </c>
      <c r="L160" t="s">
        <v>1428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14.58</v>
      </c>
      <c r="V160" t="s">
        <v>1430</v>
      </c>
      <c r="W160" t="s">
        <v>1248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9.42</v>
      </c>
      <c r="AF160" t="s">
        <v>1435</v>
      </c>
      <c r="AG160" t="s">
        <v>1290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6.46</v>
      </c>
    </row>
    <row r="161" spans="1:41" x14ac:dyDescent="0.25">
      <c r="A161" t="s">
        <v>437</v>
      </c>
      <c r="B161">
        <v>12.932415384615386</v>
      </c>
      <c r="C161">
        <v>15.702576923076926</v>
      </c>
      <c r="D161">
        <v>19.45503831417625</v>
      </c>
      <c r="E161">
        <v>251.37930297851563</v>
      </c>
      <c r="F161">
        <v>220.55</v>
      </c>
      <c r="G161">
        <v>224.75</v>
      </c>
      <c r="H161">
        <v>219.2</v>
      </c>
      <c r="I161">
        <v>222.7</v>
      </c>
      <c r="J161" t="s">
        <v>1577</v>
      </c>
      <c r="K161">
        <v>300</v>
      </c>
      <c r="L161" t="s">
        <v>1566</v>
      </c>
      <c r="M161" t="s">
        <v>929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53.62</v>
      </c>
      <c r="V161" t="s">
        <v>1421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43.52</v>
      </c>
      <c r="AF161" t="s">
        <v>1452</v>
      </c>
      <c r="AG161" t="s">
        <v>1259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11.36</v>
      </c>
    </row>
    <row r="162" spans="1:41" x14ac:dyDescent="0.25">
      <c r="A162" t="s">
        <v>711</v>
      </c>
      <c r="B162">
        <v>2.5859846153846155</v>
      </c>
      <c r="C162">
        <v>2.6471307692307695</v>
      </c>
      <c r="D162">
        <v>2.6741340996168583</v>
      </c>
      <c r="E162">
        <v>30.327777862548828</v>
      </c>
      <c r="F162">
        <v>28.9</v>
      </c>
      <c r="G162">
        <v>29.06</v>
      </c>
      <c r="H162">
        <v>28.84</v>
      </c>
      <c r="I162">
        <v>29.02</v>
      </c>
      <c r="J162" t="s">
        <v>1577</v>
      </c>
      <c r="K162">
        <v>32.5</v>
      </c>
      <c r="L162" t="s">
        <v>1452</v>
      </c>
      <c r="M162" t="s">
        <v>990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35.19</v>
      </c>
      <c r="V162" t="s">
        <v>1454</v>
      </c>
      <c r="W162" t="s">
        <v>1019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45609</v>
      </c>
      <c r="AD162">
        <v>2</v>
      </c>
      <c r="AE162">
        <v>34.270000000000003</v>
      </c>
      <c r="AF162" t="s">
        <v>1509</v>
      </c>
      <c r="AG162" t="s">
        <v>1315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31.95</v>
      </c>
    </row>
    <row r="163" spans="1:41" x14ac:dyDescent="0.25">
      <c r="A163" t="s">
        <v>455</v>
      </c>
      <c r="B163">
        <v>4.9844461538461537</v>
      </c>
      <c r="C163">
        <v>5.3537846153846154</v>
      </c>
      <c r="D163">
        <v>5.6506130268199231</v>
      </c>
      <c r="E163">
        <v>104.73683929443359</v>
      </c>
      <c r="F163">
        <v>99.5</v>
      </c>
      <c r="G163">
        <v>99.9</v>
      </c>
      <c r="H163">
        <v>97.44</v>
      </c>
      <c r="I163">
        <v>97.74</v>
      </c>
      <c r="J163" t="s">
        <v>1577</v>
      </c>
      <c r="K163">
        <v>111</v>
      </c>
      <c r="L163" t="s">
        <v>1429</v>
      </c>
      <c r="M163" t="s">
        <v>891</v>
      </c>
      <c r="N163" t="s">
        <v>846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48.1</v>
      </c>
      <c r="V163" t="s">
        <v>1471</v>
      </c>
      <c r="W163" t="s">
        <v>910</v>
      </c>
      <c r="X163" t="s">
        <v>20</v>
      </c>
      <c r="Y163">
        <v>5</v>
      </c>
      <c r="Z163" t="s">
        <v>18</v>
      </c>
      <c r="AA163">
        <v>116</v>
      </c>
      <c r="AB163" t="s">
        <v>19</v>
      </c>
      <c r="AC163" s="2">
        <v>45604</v>
      </c>
      <c r="AD163">
        <v>2</v>
      </c>
      <c r="AE163">
        <v>19.22</v>
      </c>
      <c r="AF163" t="s">
        <v>1436</v>
      </c>
      <c r="AG163" t="s">
        <v>46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10.11</v>
      </c>
    </row>
    <row r="164" spans="1:41" x14ac:dyDescent="0.25">
      <c r="A164" t="s">
        <v>68</v>
      </c>
      <c r="B164">
        <v>28.755261538461539</v>
      </c>
      <c r="C164">
        <v>31.435253846153845</v>
      </c>
      <c r="D164">
        <v>34.512432950191574</v>
      </c>
      <c r="E164">
        <v>705.1514892578125</v>
      </c>
      <c r="F164">
        <v>581</v>
      </c>
      <c r="G164">
        <v>591.5</v>
      </c>
      <c r="H164">
        <v>579.70000000000005</v>
      </c>
      <c r="I164">
        <v>586.29999999999995</v>
      </c>
      <c r="J164" t="s">
        <v>1577</v>
      </c>
      <c r="K164">
        <v>650</v>
      </c>
      <c r="L164" t="s">
        <v>1421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15.9</v>
      </c>
      <c r="V164" t="s">
        <v>1428</v>
      </c>
      <c r="W164" t="s">
        <v>841</v>
      </c>
      <c r="X164" t="s">
        <v>28</v>
      </c>
      <c r="Y164">
        <v>3</v>
      </c>
      <c r="Z164" t="s">
        <v>18</v>
      </c>
      <c r="AA164">
        <v>650</v>
      </c>
      <c r="AB164" t="s">
        <v>19</v>
      </c>
      <c r="AC164" s="2">
        <v>45581</v>
      </c>
      <c r="AD164">
        <v>2</v>
      </c>
      <c r="AE164">
        <v>12.61</v>
      </c>
      <c r="AF164" t="s">
        <v>1434</v>
      </c>
      <c r="AG164" t="s">
        <v>927</v>
      </c>
      <c r="AH164" t="s">
        <v>28</v>
      </c>
      <c r="AI164">
        <v>3</v>
      </c>
      <c r="AJ164" t="s">
        <v>18</v>
      </c>
      <c r="AK164">
        <v>700</v>
      </c>
      <c r="AL164" t="s">
        <v>19</v>
      </c>
      <c r="AM164" s="2">
        <v>45588</v>
      </c>
      <c r="AN164">
        <v>3</v>
      </c>
      <c r="AO164">
        <v>11.14</v>
      </c>
    </row>
    <row r="165" spans="1:41" x14ac:dyDescent="0.25">
      <c r="A165" t="s">
        <v>475</v>
      </c>
      <c r="B165">
        <v>3.466476923076923</v>
      </c>
      <c r="C165">
        <v>3.8524846153846153</v>
      </c>
      <c r="D165">
        <v>4.1508735632183908</v>
      </c>
      <c r="E165">
        <v>36.138889312744141</v>
      </c>
      <c r="F165">
        <v>31.1</v>
      </c>
      <c r="G165">
        <v>31.7</v>
      </c>
      <c r="H165">
        <v>31</v>
      </c>
      <c r="I165">
        <v>31.26</v>
      </c>
      <c r="J165" t="s">
        <v>1577</v>
      </c>
      <c r="K165">
        <v>39</v>
      </c>
      <c r="L165" t="s">
        <v>1438</v>
      </c>
      <c r="M165" t="s">
        <v>1392</v>
      </c>
      <c r="N165" t="s">
        <v>37</v>
      </c>
      <c r="O165">
        <v>5</v>
      </c>
      <c r="P165" t="s">
        <v>18</v>
      </c>
      <c r="Q165">
        <v>39</v>
      </c>
      <c r="R165" t="s">
        <v>22</v>
      </c>
      <c r="S165" s="2">
        <v>45608</v>
      </c>
      <c r="T165">
        <v>1</v>
      </c>
      <c r="U165">
        <v>10.25</v>
      </c>
      <c r="V165" t="s">
        <v>1471</v>
      </c>
      <c r="W165" t="s">
        <v>941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8.44</v>
      </c>
      <c r="AF165" t="s">
        <v>1459</v>
      </c>
      <c r="AG165" t="s">
        <v>894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807</v>
      </c>
      <c r="B166">
        <v>0.78766153846153852</v>
      </c>
      <c r="C166">
        <v>0.98875769230769239</v>
      </c>
      <c r="D166">
        <v>1.4539540229885057</v>
      </c>
      <c r="E166">
        <v>38.442855834960938</v>
      </c>
      <c r="F166">
        <v>39.43</v>
      </c>
      <c r="G166">
        <v>39.49</v>
      </c>
      <c r="H166">
        <v>39.42</v>
      </c>
      <c r="I166">
        <v>39.42</v>
      </c>
      <c r="J166" t="s">
        <v>1577</v>
      </c>
      <c r="K166">
        <v>33.32</v>
      </c>
      <c r="L166" t="s">
        <v>1425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49.7</v>
      </c>
      <c r="V166" t="s">
        <v>1471</v>
      </c>
      <c r="W166" t="s">
        <v>1301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43.59</v>
      </c>
      <c r="AF166" t="s">
        <v>1430</v>
      </c>
      <c r="AG166" t="s">
        <v>1007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42.15</v>
      </c>
    </row>
    <row r="167" spans="1:41" x14ac:dyDescent="0.25">
      <c r="A167" t="s">
        <v>1116</v>
      </c>
      <c r="B167">
        <v>7.9718307692307695</v>
      </c>
      <c r="C167">
        <v>9.0824192307692311</v>
      </c>
      <c r="D167">
        <v>10.509984674329502</v>
      </c>
      <c r="E167">
        <v>127.16666412353516</v>
      </c>
      <c r="F167">
        <v>113.9</v>
      </c>
      <c r="G167">
        <v>114.9</v>
      </c>
      <c r="H167">
        <v>111.9</v>
      </c>
      <c r="I167">
        <v>111.9</v>
      </c>
      <c r="J167" t="s">
        <v>1577</v>
      </c>
      <c r="K167">
        <v>127</v>
      </c>
      <c r="L167" t="s">
        <v>1452</v>
      </c>
      <c r="M167" t="s">
        <v>971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71.41</v>
      </c>
      <c r="V167" t="s">
        <v>1430</v>
      </c>
      <c r="W167" t="s">
        <v>1117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71.11</v>
      </c>
      <c r="AF167" t="s">
        <v>1454</v>
      </c>
      <c r="AG167" t="s">
        <v>1118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26.86</v>
      </c>
    </row>
    <row r="168" spans="1:41" x14ac:dyDescent="0.25">
      <c r="A168" t="s">
        <v>651</v>
      </c>
      <c r="B168" t="s">
        <v>29</v>
      </c>
      <c r="C168" t="s">
        <v>29</v>
      </c>
      <c r="D168" t="s">
        <v>29</v>
      </c>
      <c r="E168" t="s">
        <v>29</v>
      </c>
      <c r="F168">
        <v>1570</v>
      </c>
      <c r="G168">
        <v>1578</v>
      </c>
      <c r="H168">
        <v>1562</v>
      </c>
      <c r="I168">
        <v>1570</v>
      </c>
      <c r="J168" t="s">
        <v>1577</v>
      </c>
      <c r="K168">
        <v>867.45</v>
      </c>
      <c r="L168" t="s">
        <v>1421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-8.64</v>
      </c>
      <c r="V168" t="s">
        <v>1425</v>
      </c>
      <c r="W168" t="s">
        <v>32</v>
      </c>
      <c r="X168" t="s">
        <v>65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-14.69</v>
      </c>
      <c r="AF168" t="e">
        <v>#N/A</v>
      </c>
      <c r="AG168" t="s">
        <v>926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92</v>
      </c>
      <c r="B169">
        <v>13.286</v>
      </c>
      <c r="C169">
        <v>14.427053846153846</v>
      </c>
      <c r="D169">
        <v>15.762662835249042</v>
      </c>
      <c r="E169">
        <v>405.32144165039063</v>
      </c>
      <c r="F169">
        <v>327.10000000000002</v>
      </c>
      <c r="G169">
        <v>328.7</v>
      </c>
      <c r="H169">
        <v>325.2</v>
      </c>
      <c r="I169">
        <v>327.2</v>
      </c>
      <c r="J169" t="s">
        <v>1577</v>
      </c>
      <c r="K169">
        <v>365</v>
      </c>
      <c r="L169" t="s">
        <v>1429</v>
      </c>
      <c r="M169" t="s">
        <v>865</v>
      </c>
      <c r="N169" t="s">
        <v>866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21.15</v>
      </c>
      <c r="V169" t="s">
        <v>1431</v>
      </c>
      <c r="W169" t="s">
        <v>956</v>
      </c>
      <c r="X169" t="s">
        <v>42</v>
      </c>
      <c r="Y169">
        <v>1</v>
      </c>
      <c r="Z169" t="s">
        <v>18</v>
      </c>
      <c r="AA169">
        <v>350</v>
      </c>
      <c r="AB169" t="s">
        <v>19</v>
      </c>
      <c r="AC169" s="2">
        <v>45600</v>
      </c>
      <c r="AD169">
        <v>2</v>
      </c>
      <c r="AE169">
        <v>12.42</v>
      </c>
      <c r="AF169" t="s">
        <v>1448</v>
      </c>
      <c r="AG169" t="s">
        <v>889</v>
      </c>
      <c r="AH169" t="s">
        <v>50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12.38</v>
      </c>
    </row>
    <row r="170" spans="1:41" x14ac:dyDescent="0.25">
      <c r="A170" t="s">
        <v>433</v>
      </c>
      <c r="B170">
        <v>1.1553692307692307</v>
      </c>
      <c r="C170">
        <v>1.2740230769230769</v>
      </c>
      <c r="D170">
        <v>1.3429233716475095</v>
      </c>
      <c r="E170">
        <v>13.284999847412109</v>
      </c>
      <c r="F170">
        <v>9.75</v>
      </c>
      <c r="G170">
        <v>9.8320000000000007</v>
      </c>
      <c r="H170">
        <v>9.734</v>
      </c>
      <c r="I170">
        <v>9.7940000000000005</v>
      </c>
      <c r="J170" t="s">
        <v>1577</v>
      </c>
      <c r="K170">
        <v>8</v>
      </c>
      <c r="L170" t="s">
        <v>1475</v>
      </c>
      <c r="M170" t="s">
        <v>938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7.64</v>
      </c>
      <c r="V170" t="s">
        <v>1452</v>
      </c>
      <c r="W170" t="s">
        <v>1145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4.84</v>
      </c>
      <c r="AF170" t="s">
        <v>1454</v>
      </c>
      <c r="AG170" t="s">
        <v>1568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45600</v>
      </c>
      <c r="AN170">
        <v>3</v>
      </c>
      <c r="AO170">
        <v>-1.65</v>
      </c>
    </row>
    <row r="171" spans="1:41" x14ac:dyDescent="0.25">
      <c r="A171" t="s">
        <v>487</v>
      </c>
      <c r="B171">
        <v>7.6963538461538459</v>
      </c>
      <c r="C171">
        <v>8.1325346153846159</v>
      </c>
      <c r="D171">
        <v>8.5376321839080447</v>
      </c>
      <c r="E171">
        <v>112.66666412353516</v>
      </c>
      <c r="F171">
        <v>102.9</v>
      </c>
      <c r="G171">
        <v>104.4</v>
      </c>
      <c r="H171">
        <v>96.3</v>
      </c>
      <c r="I171">
        <v>97.98</v>
      </c>
      <c r="J171" t="s">
        <v>1577</v>
      </c>
      <c r="K171">
        <v>130</v>
      </c>
      <c r="L171" t="s">
        <v>1431</v>
      </c>
      <c r="M171" t="s">
        <v>1549</v>
      </c>
      <c r="N171" t="s">
        <v>17</v>
      </c>
      <c r="O171">
        <v>5</v>
      </c>
      <c r="P171" t="s">
        <v>18</v>
      </c>
      <c r="Q171">
        <v>130</v>
      </c>
      <c r="R171" t="s">
        <v>19</v>
      </c>
      <c r="S171" s="2">
        <v>45611</v>
      </c>
      <c r="T171">
        <v>1</v>
      </c>
      <c r="U171">
        <v>49.42</v>
      </c>
      <c r="V171" t="s">
        <v>1448</v>
      </c>
      <c r="W171" t="s">
        <v>961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42.87</v>
      </c>
      <c r="AF171" t="s">
        <v>1548</v>
      </c>
      <c r="AG171" t="s">
        <v>1308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26.71</v>
      </c>
    </row>
    <row r="172" spans="1:41" x14ac:dyDescent="0.25">
      <c r="A172" t="s">
        <v>829</v>
      </c>
      <c r="B172">
        <v>9.2437846153846159</v>
      </c>
      <c r="C172">
        <v>11.650088461538461</v>
      </c>
      <c r="D172">
        <v>4.150739463601532</v>
      </c>
      <c r="E172">
        <v>88.814285278320313</v>
      </c>
      <c r="F172">
        <v>68.900000000000006</v>
      </c>
      <c r="G172">
        <v>69.5</v>
      </c>
      <c r="H172">
        <v>68.45</v>
      </c>
      <c r="I172">
        <v>68.849999999999994</v>
      </c>
      <c r="J172" t="s">
        <v>1577</v>
      </c>
      <c r="K172">
        <v>107</v>
      </c>
      <c r="L172" t="s">
        <v>1429</v>
      </c>
      <c r="M172" t="s">
        <v>951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35.07</v>
      </c>
      <c r="V172" t="s">
        <v>1431</v>
      </c>
      <c r="W172" t="s">
        <v>1506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45611</v>
      </c>
      <c r="AD172">
        <v>2</v>
      </c>
      <c r="AE172">
        <v>22.8</v>
      </c>
      <c r="AF172" t="s">
        <v>1452</v>
      </c>
      <c r="AG172" t="s">
        <v>1004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385</v>
      </c>
      <c r="B173">
        <v>7.670119230769231</v>
      </c>
      <c r="C173">
        <v>8.159015384615385</v>
      </c>
      <c r="D173">
        <v>8.8355900383141766</v>
      </c>
      <c r="E173">
        <v>136.45454406738281</v>
      </c>
      <c r="F173">
        <v>109.9</v>
      </c>
      <c r="G173">
        <v>111.2</v>
      </c>
      <c r="H173">
        <v>108.95</v>
      </c>
      <c r="I173">
        <v>109.05</v>
      </c>
      <c r="J173" t="s">
        <v>1577</v>
      </c>
      <c r="K173">
        <v>107</v>
      </c>
      <c r="L173" t="s">
        <v>1437</v>
      </c>
      <c r="M173" t="s">
        <v>943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32.46</v>
      </c>
      <c r="V173" t="s">
        <v>1440</v>
      </c>
      <c r="W173" t="s">
        <v>942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22.65</v>
      </c>
      <c r="AF173" t="e">
        <v>#N/A</v>
      </c>
      <c r="AG173" t="s">
        <v>939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86</v>
      </c>
      <c r="B174">
        <v>46.834646153846151</v>
      </c>
      <c r="C174">
        <v>52.612473076923081</v>
      </c>
      <c r="D174">
        <v>57.595375478927203</v>
      </c>
      <c r="E174">
        <v>2229.625</v>
      </c>
      <c r="F174">
        <v>2027</v>
      </c>
      <c r="G174">
        <v>2051</v>
      </c>
      <c r="H174">
        <v>2022</v>
      </c>
      <c r="I174">
        <v>2034</v>
      </c>
      <c r="J174" t="s">
        <v>1577</v>
      </c>
      <c r="K174">
        <v>2208</v>
      </c>
      <c r="L174" t="s">
        <v>1429</v>
      </c>
      <c r="M174" t="s">
        <v>865</v>
      </c>
      <c r="N174" t="s">
        <v>866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23.27</v>
      </c>
      <c r="V174" t="s">
        <v>1537</v>
      </c>
      <c r="W174" t="s">
        <v>1254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12.86</v>
      </c>
      <c r="AF174" t="s">
        <v>1515</v>
      </c>
      <c r="AG174" t="s">
        <v>1234</v>
      </c>
      <c r="AH174" t="s">
        <v>20</v>
      </c>
      <c r="AI174">
        <v>5</v>
      </c>
      <c r="AJ174" t="s">
        <v>18</v>
      </c>
      <c r="AK174">
        <v>2360</v>
      </c>
      <c r="AL174" t="s">
        <v>27</v>
      </c>
      <c r="AM174" s="2">
        <v>45593</v>
      </c>
      <c r="AN174">
        <v>3</v>
      </c>
      <c r="AO174">
        <v>8.25</v>
      </c>
    </row>
    <row r="175" spans="1:41" x14ac:dyDescent="0.25">
      <c r="A175" t="s">
        <v>613</v>
      </c>
      <c r="B175">
        <v>10.945230769230768</v>
      </c>
      <c r="C175">
        <v>12.005811538461538</v>
      </c>
      <c r="D175">
        <v>14.890402298850574</v>
      </c>
      <c r="E175">
        <v>55.429168701171875</v>
      </c>
      <c r="F175">
        <v>40.96</v>
      </c>
      <c r="G175">
        <v>41.65</v>
      </c>
      <c r="H175">
        <v>40.85</v>
      </c>
      <c r="I175">
        <v>41.18</v>
      </c>
      <c r="J175" t="s">
        <v>1577</v>
      </c>
      <c r="K175">
        <v>44.1</v>
      </c>
      <c r="L175" t="s">
        <v>1429</v>
      </c>
      <c r="M175" t="s">
        <v>1275</v>
      </c>
      <c r="N175" t="s">
        <v>866</v>
      </c>
      <c r="O175">
        <v>2</v>
      </c>
      <c r="P175" t="s">
        <v>18</v>
      </c>
      <c r="Q175">
        <v>44.1</v>
      </c>
      <c r="R175" t="s">
        <v>27</v>
      </c>
      <c r="S175" s="2">
        <v>45603</v>
      </c>
      <c r="T175">
        <v>1</v>
      </c>
      <c r="U175">
        <v>34.28</v>
      </c>
      <c r="V175" t="s">
        <v>1432</v>
      </c>
      <c r="W175" t="s">
        <v>1523</v>
      </c>
      <c r="X175" t="s">
        <v>20</v>
      </c>
      <c r="Y175">
        <v>5</v>
      </c>
      <c r="Z175" t="s">
        <v>18</v>
      </c>
      <c r="AA175">
        <v>52</v>
      </c>
      <c r="AB175" t="s">
        <v>19</v>
      </c>
      <c r="AC175" s="2">
        <v>45611</v>
      </c>
      <c r="AD175">
        <v>2</v>
      </c>
      <c r="AE175">
        <v>22.26</v>
      </c>
      <c r="AF175" t="s">
        <v>1425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13.05</v>
      </c>
    </row>
    <row r="176" spans="1:41" x14ac:dyDescent="0.25">
      <c r="A176" t="s">
        <v>733</v>
      </c>
      <c r="B176">
        <v>2.4827538461538463</v>
      </c>
      <c r="C176">
        <v>2.6957269230769234</v>
      </c>
      <c r="D176">
        <v>2.620241379310345</v>
      </c>
      <c r="E176">
        <v>27.115385055541992</v>
      </c>
      <c r="F176">
        <v>26.09</v>
      </c>
      <c r="G176">
        <v>26.64</v>
      </c>
      <c r="H176">
        <v>26.09</v>
      </c>
      <c r="I176">
        <v>26.32</v>
      </c>
      <c r="J176" t="s">
        <v>1577</v>
      </c>
      <c r="K176">
        <v>35</v>
      </c>
      <c r="L176" t="s">
        <v>1436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33.25</v>
      </c>
      <c r="V176" t="s">
        <v>1448</v>
      </c>
      <c r="W176" t="s">
        <v>899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15.99</v>
      </c>
      <c r="AF176" t="s">
        <v>1454</v>
      </c>
      <c r="AG176" t="s">
        <v>850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14.39</v>
      </c>
    </row>
    <row r="177" spans="1:41" x14ac:dyDescent="0.25">
      <c r="A177" t="s">
        <v>168</v>
      </c>
      <c r="B177">
        <v>8.1431230769230769</v>
      </c>
      <c r="C177">
        <v>9.6786653846153854</v>
      </c>
      <c r="D177">
        <v>10.617620689655173</v>
      </c>
      <c r="E177">
        <v>230.85714721679688</v>
      </c>
      <c r="F177">
        <v>216.3</v>
      </c>
      <c r="G177">
        <v>218.9</v>
      </c>
      <c r="H177">
        <v>216</v>
      </c>
      <c r="I177">
        <v>217.1</v>
      </c>
      <c r="J177" t="s">
        <v>1577</v>
      </c>
      <c r="K177">
        <v>238</v>
      </c>
      <c r="L177" t="s">
        <v>1493</v>
      </c>
      <c r="M177" t="s">
        <v>55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45611</v>
      </c>
      <c r="T177">
        <v>1</v>
      </c>
      <c r="U177">
        <v>40.47</v>
      </c>
      <c r="V177" t="s">
        <v>1451</v>
      </c>
      <c r="W177" t="s">
        <v>1194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35.29</v>
      </c>
      <c r="AF177" t="s">
        <v>1454</v>
      </c>
      <c r="AG177" t="s">
        <v>873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30.39</v>
      </c>
    </row>
    <row r="178" spans="1:41" x14ac:dyDescent="0.25">
      <c r="A178" t="s">
        <v>128</v>
      </c>
      <c r="B178">
        <v>8.5103846153846163</v>
      </c>
      <c r="C178">
        <v>9.1618307692307717</v>
      </c>
      <c r="D178">
        <v>10.093946360153257</v>
      </c>
      <c r="E178">
        <v>113.21739196777344</v>
      </c>
      <c r="F178">
        <v>91.49</v>
      </c>
      <c r="G178">
        <v>91.95</v>
      </c>
      <c r="H178">
        <v>90.17</v>
      </c>
      <c r="I178">
        <v>91.31</v>
      </c>
      <c r="J178" t="s">
        <v>1577</v>
      </c>
      <c r="K178">
        <v>113</v>
      </c>
      <c r="L178" t="s">
        <v>1513</v>
      </c>
      <c r="M178" t="s">
        <v>1200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29.09</v>
      </c>
      <c r="V178" t="e">
        <v>#N/A</v>
      </c>
      <c r="W178" t="s">
        <v>1200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1454</v>
      </c>
      <c r="AG178" t="s">
        <v>1302</v>
      </c>
      <c r="AH178" t="s">
        <v>17</v>
      </c>
      <c r="AI178">
        <v>5</v>
      </c>
      <c r="AJ178" t="s">
        <v>18</v>
      </c>
      <c r="AK178">
        <v>119</v>
      </c>
      <c r="AL178" t="s">
        <v>19</v>
      </c>
      <c r="AM178" s="2">
        <v>45610</v>
      </c>
      <c r="AN178">
        <v>3</v>
      </c>
      <c r="AO178">
        <v>16.12</v>
      </c>
    </row>
    <row r="179" spans="1:41" x14ac:dyDescent="0.25">
      <c r="A179" t="s">
        <v>335</v>
      </c>
      <c r="B179">
        <v>6.8915538461538466</v>
      </c>
      <c r="C179">
        <v>7.5039423076923075</v>
      </c>
      <c r="D179">
        <v>8.0977509578544069</v>
      </c>
      <c r="E179">
        <v>95.65789794921875</v>
      </c>
      <c r="F179">
        <v>88.64</v>
      </c>
      <c r="G179">
        <v>91.14</v>
      </c>
      <c r="H179">
        <v>88.5</v>
      </c>
      <c r="I179">
        <v>90.68</v>
      </c>
      <c r="J179" t="s">
        <v>1577</v>
      </c>
      <c r="K179">
        <v>95</v>
      </c>
      <c r="L179" t="s">
        <v>1431</v>
      </c>
      <c r="M179" t="s">
        <v>918</v>
      </c>
      <c r="N179" t="s">
        <v>17</v>
      </c>
      <c r="O179">
        <v>5</v>
      </c>
      <c r="P179" t="s">
        <v>18</v>
      </c>
      <c r="Q179">
        <v>95</v>
      </c>
      <c r="R179" t="s">
        <v>19</v>
      </c>
      <c r="S179" s="2">
        <v>45611</v>
      </c>
      <c r="T179">
        <v>1</v>
      </c>
      <c r="U179">
        <v>63.66</v>
      </c>
      <c r="V179" t="s">
        <v>1429</v>
      </c>
      <c r="W179" t="s">
        <v>908</v>
      </c>
      <c r="X179" t="s">
        <v>866</v>
      </c>
      <c r="Y179">
        <v>2</v>
      </c>
      <c r="Z179" t="s">
        <v>18</v>
      </c>
      <c r="AA179">
        <v>88.5</v>
      </c>
      <c r="AB179" t="s">
        <v>27</v>
      </c>
      <c r="AC179" s="2">
        <v>45603</v>
      </c>
      <c r="AD179">
        <v>2</v>
      </c>
      <c r="AE179">
        <v>58.18</v>
      </c>
      <c r="AF179" t="s">
        <v>1425</v>
      </c>
      <c r="AG179" t="s">
        <v>32</v>
      </c>
      <c r="AH179" t="s">
        <v>28</v>
      </c>
      <c r="AI179">
        <v>3</v>
      </c>
      <c r="AJ179" t="s">
        <v>26</v>
      </c>
      <c r="AK179">
        <v>109.54</v>
      </c>
      <c r="AL179" t="s">
        <v>52</v>
      </c>
      <c r="AM179" s="2">
        <v>45596</v>
      </c>
      <c r="AN179">
        <v>3</v>
      </c>
      <c r="AO179">
        <v>51.54</v>
      </c>
    </row>
    <row r="180" spans="1:41" x14ac:dyDescent="0.25">
      <c r="A180" t="s">
        <v>789</v>
      </c>
      <c r="B180">
        <v>2.7984923076923081</v>
      </c>
      <c r="C180">
        <v>3.0002499999999999</v>
      </c>
      <c r="D180">
        <v>3.3772413793103446</v>
      </c>
      <c r="E180">
        <v>40.916667938232422</v>
      </c>
      <c r="F180">
        <v>31.48</v>
      </c>
      <c r="G180">
        <v>31.88</v>
      </c>
      <c r="H180">
        <v>31.36</v>
      </c>
      <c r="I180">
        <v>31.5</v>
      </c>
      <c r="J180" t="s">
        <v>1577</v>
      </c>
      <c r="K180">
        <v>40.5</v>
      </c>
      <c r="L180" t="s">
        <v>1421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34.590000000000003</v>
      </c>
      <c r="V180" t="s">
        <v>1454</v>
      </c>
      <c r="W180" t="s">
        <v>1270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24.13</v>
      </c>
      <c r="AF180" t="s">
        <v>1449</v>
      </c>
      <c r="AG180" t="s">
        <v>1253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497</v>
      </c>
      <c r="B181">
        <v>1.4372923076923076</v>
      </c>
      <c r="C181">
        <v>2.1466230769230772</v>
      </c>
      <c r="D181">
        <v>2.8054099616858235</v>
      </c>
      <c r="E181">
        <v>30.995384216308594</v>
      </c>
      <c r="F181">
        <v>24.61</v>
      </c>
      <c r="G181">
        <v>24.79</v>
      </c>
      <c r="H181">
        <v>24.155000000000001</v>
      </c>
      <c r="I181">
        <v>24.155000000000001</v>
      </c>
      <c r="J181" t="s">
        <v>1577</v>
      </c>
      <c r="K181">
        <v>25</v>
      </c>
      <c r="L181" t="s">
        <v>1437</v>
      </c>
      <c r="M181" t="s">
        <v>948</v>
      </c>
      <c r="N181" t="s">
        <v>38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3.01</v>
      </c>
      <c r="V181" t="s">
        <v>1452</v>
      </c>
      <c r="W181" t="s">
        <v>946</v>
      </c>
      <c r="X181" t="s">
        <v>25</v>
      </c>
      <c r="Y181">
        <v>3</v>
      </c>
      <c r="Z181" t="s">
        <v>18</v>
      </c>
      <c r="AA181">
        <v>30.7</v>
      </c>
      <c r="AB181" t="s">
        <v>22</v>
      </c>
      <c r="AC181" s="2">
        <v>45596</v>
      </c>
      <c r="AD181">
        <v>2</v>
      </c>
      <c r="AE181">
        <v>0.76</v>
      </c>
      <c r="AF181" t="s">
        <v>1449</v>
      </c>
      <c r="AG181" t="s">
        <v>1141</v>
      </c>
      <c r="AH181" t="s">
        <v>28</v>
      </c>
      <c r="AI181">
        <v>3</v>
      </c>
      <c r="AJ181" t="s">
        <v>18</v>
      </c>
      <c r="AK181">
        <v>25</v>
      </c>
      <c r="AL181" t="s">
        <v>19</v>
      </c>
      <c r="AM181" s="2">
        <v>45597</v>
      </c>
      <c r="AN181">
        <v>3</v>
      </c>
      <c r="AO181">
        <v>0</v>
      </c>
    </row>
    <row r="182" spans="1:41" x14ac:dyDescent="0.25">
      <c r="A182" t="s">
        <v>122</v>
      </c>
      <c r="B182">
        <v>9.2059538461538466</v>
      </c>
      <c r="C182">
        <v>10.421900000000001</v>
      </c>
      <c r="D182">
        <v>11.636333333333333</v>
      </c>
      <c r="E182">
        <v>250.23077392578125</v>
      </c>
      <c r="F182">
        <v>242.4</v>
      </c>
      <c r="G182">
        <v>245.85</v>
      </c>
      <c r="H182">
        <v>241.45</v>
      </c>
      <c r="I182">
        <v>242.25</v>
      </c>
      <c r="J182" t="s">
        <v>1577</v>
      </c>
      <c r="K182">
        <v>294.66000000000003</v>
      </c>
      <c r="L182" t="s">
        <v>1425</v>
      </c>
      <c r="M182" t="s">
        <v>32</v>
      </c>
      <c r="N182" t="s">
        <v>33</v>
      </c>
      <c r="O182">
        <v>5</v>
      </c>
      <c r="P182" t="s">
        <v>18</v>
      </c>
      <c r="Q182">
        <v>294.66000000000003</v>
      </c>
      <c r="R182" t="s">
        <v>52</v>
      </c>
      <c r="S182" s="2">
        <v>45609</v>
      </c>
      <c r="T182">
        <v>1</v>
      </c>
      <c r="U182">
        <v>51.87</v>
      </c>
      <c r="V182" t="s">
        <v>1436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45.03</v>
      </c>
      <c r="AF182" t="s">
        <v>1435</v>
      </c>
      <c r="AG182" t="s">
        <v>1251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45601</v>
      </c>
      <c r="AN182">
        <v>3</v>
      </c>
      <c r="AO182">
        <v>40.299999999999997</v>
      </c>
    </row>
    <row r="183" spans="1:41" x14ac:dyDescent="0.25">
      <c r="A183" t="s">
        <v>617</v>
      </c>
      <c r="B183">
        <v>5.7185576923076926</v>
      </c>
      <c r="C183">
        <v>6.2882923076923074</v>
      </c>
      <c r="D183">
        <v>6.7380000000000013</v>
      </c>
      <c r="E183">
        <v>91.578948974609375</v>
      </c>
      <c r="F183">
        <v>82.2</v>
      </c>
      <c r="G183">
        <v>83.6</v>
      </c>
      <c r="H183">
        <v>82.15</v>
      </c>
      <c r="I183">
        <v>82.85</v>
      </c>
      <c r="J183" t="s">
        <v>1577</v>
      </c>
      <c r="K183">
        <v>96.1</v>
      </c>
      <c r="L183" t="s">
        <v>1429</v>
      </c>
      <c r="M183" t="s">
        <v>898</v>
      </c>
      <c r="N183" t="s">
        <v>846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45.83</v>
      </c>
      <c r="V183" t="s">
        <v>1436</v>
      </c>
      <c r="W183" t="s">
        <v>1353</v>
      </c>
      <c r="X183" t="s">
        <v>20</v>
      </c>
      <c r="Y183">
        <v>5</v>
      </c>
      <c r="Z183" t="s">
        <v>18</v>
      </c>
      <c r="AA183">
        <v>96</v>
      </c>
      <c r="AB183" t="s">
        <v>19</v>
      </c>
      <c r="AC183" s="2">
        <v>45608</v>
      </c>
      <c r="AD183">
        <v>2</v>
      </c>
      <c r="AE183">
        <v>24.19</v>
      </c>
      <c r="AF183" t="s">
        <v>1431</v>
      </c>
      <c r="AG183" t="s">
        <v>1246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21.48</v>
      </c>
    </row>
    <row r="184" spans="1:41" x14ac:dyDescent="0.25">
      <c r="A184" t="s">
        <v>801</v>
      </c>
      <c r="B184">
        <v>16.769753846153847</v>
      </c>
      <c r="C184">
        <v>18.081142307692307</v>
      </c>
      <c r="D184">
        <v>18.394593869731803</v>
      </c>
      <c r="E184">
        <v>142.10527038574219</v>
      </c>
      <c r="F184">
        <v>89.86</v>
      </c>
      <c r="G184">
        <v>93.18</v>
      </c>
      <c r="H184">
        <v>89.84</v>
      </c>
      <c r="I184">
        <v>90.92</v>
      </c>
      <c r="J184" t="s">
        <v>1577</v>
      </c>
      <c r="K184">
        <v>120</v>
      </c>
      <c r="L184" t="s">
        <v>1435</v>
      </c>
      <c r="M184" t="s">
        <v>1278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13.19</v>
      </c>
      <c r="V184" t="s">
        <v>1440</v>
      </c>
      <c r="W184" t="s">
        <v>1204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1430</v>
      </c>
      <c r="AG184" t="s">
        <v>1203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-9.82</v>
      </c>
    </row>
    <row r="185" spans="1:41" x14ac:dyDescent="0.25">
      <c r="A185" t="s">
        <v>104</v>
      </c>
      <c r="B185">
        <v>7.6341692307692313</v>
      </c>
      <c r="C185">
        <v>7.9070653846153851</v>
      </c>
      <c r="D185">
        <v>8.3023295019157093</v>
      </c>
      <c r="E185">
        <v>69.076919555664063</v>
      </c>
      <c r="F185">
        <v>56.89</v>
      </c>
      <c r="G185">
        <v>58.09</v>
      </c>
      <c r="H185">
        <v>56.69</v>
      </c>
      <c r="I185">
        <v>57.51</v>
      </c>
      <c r="J185" t="s">
        <v>1577</v>
      </c>
      <c r="K185">
        <v>62</v>
      </c>
      <c r="L185" t="s">
        <v>1501</v>
      </c>
      <c r="M185" t="s">
        <v>953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6.43</v>
      </c>
      <c r="V185" t="s">
        <v>1430</v>
      </c>
      <c r="W185" t="s">
        <v>1146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3.95</v>
      </c>
      <c r="AF185" t="s">
        <v>1463</v>
      </c>
      <c r="AG185" t="s">
        <v>1348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625</v>
      </c>
      <c r="B186">
        <v>9.7853076923076916</v>
      </c>
      <c r="C186">
        <v>9.8972615384615388</v>
      </c>
      <c r="D186">
        <v>9.4616091954022998</v>
      </c>
      <c r="E186">
        <v>84.831253051757813</v>
      </c>
      <c r="F186">
        <v>73.58</v>
      </c>
      <c r="G186">
        <v>74.680000000000007</v>
      </c>
      <c r="H186">
        <v>73.28</v>
      </c>
      <c r="I186">
        <v>74.42</v>
      </c>
      <c r="J186" t="s">
        <v>1577</v>
      </c>
      <c r="K186">
        <v>83.1</v>
      </c>
      <c r="L186" t="e">
        <v>#N/A</v>
      </c>
      <c r="M186" t="s">
        <v>1019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1509</v>
      </c>
      <c r="W186" t="s">
        <v>1315</v>
      </c>
      <c r="X186" t="s">
        <v>20</v>
      </c>
      <c r="Y186">
        <v>5</v>
      </c>
      <c r="Z186" t="s">
        <v>18</v>
      </c>
      <c r="AA186">
        <v>83.1</v>
      </c>
      <c r="AB186" t="s">
        <v>22</v>
      </c>
      <c r="AC186" s="2">
        <v>45603</v>
      </c>
      <c r="AD186">
        <v>2</v>
      </c>
      <c r="AE186">
        <v>42.21</v>
      </c>
      <c r="AF186" t="s">
        <v>1449</v>
      </c>
      <c r="AG186" t="s">
        <v>991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31.59</v>
      </c>
    </row>
    <row r="187" spans="1:41" x14ac:dyDescent="0.25">
      <c r="A187" t="s">
        <v>509</v>
      </c>
      <c r="B187">
        <v>2.2211230769230772</v>
      </c>
      <c r="C187">
        <v>2.423107692307692</v>
      </c>
      <c r="D187">
        <v>2.6333831417624518</v>
      </c>
      <c r="E187">
        <v>36.126316070556641</v>
      </c>
      <c r="F187">
        <v>28.49</v>
      </c>
      <c r="G187">
        <v>28.87</v>
      </c>
      <c r="H187">
        <v>28.44</v>
      </c>
      <c r="I187">
        <v>28.58</v>
      </c>
      <c r="J187" t="s">
        <v>1577</v>
      </c>
      <c r="K187">
        <v>37.5</v>
      </c>
      <c r="L187" t="s">
        <v>1428</v>
      </c>
      <c r="M187" t="s">
        <v>861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45604</v>
      </c>
      <c r="T187">
        <v>1</v>
      </c>
      <c r="U187">
        <v>11.29</v>
      </c>
      <c r="V187" t="s">
        <v>1471</v>
      </c>
      <c r="W187" t="s">
        <v>1293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45611</v>
      </c>
      <c r="AD187">
        <v>2</v>
      </c>
      <c r="AE187">
        <v>7.82</v>
      </c>
      <c r="AF187" t="s">
        <v>1425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6.46</v>
      </c>
    </row>
    <row r="188" spans="1:41" x14ac:dyDescent="0.25">
      <c r="A188" t="s">
        <v>635</v>
      </c>
      <c r="B188">
        <v>0.88144615384615388</v>
      </c>
      <c r="C188">
        <v>0.97257692307692312</v>
      </c>
      <c r="D188">
        <v>1.2501379310344829</v>
      </c>
      <c r="E188">
        <v>12.725000381469727</v>
      </c>
      <c r="F188">
        <v>9.0879999999999992</v>
      </c>
      <c r="G188">
        <v>9.2279999999999998</v>
      </c>
      <c r="H188">
        <v>9.032</v>
      </c>
      <c r="I188">
        <v>9.09</v>
      </c>
      <c r="J188" t="s">
        <v>1577</v>
      </c>
      <c r="K188">
        <v>11.2</v>
      </c>
      <c r="L188" t="s">
        <v>1429</v>
      </c>
      <c r="M188" t="s">
        <v>903</v>
      </c>
      <c r="N188" t="s">
        <v>846</v>
      </c>
      <c r="O188">
        <v>4</v>
      </c>
      <c r="P188" t="s">
        <v>18</v>
      </c>
      <c r="Q188">
        <v>11.2</v>
      </c>
      <c r="R188" t="s">
        <v>27</v>
      </c>
      <c r="S188" s="2">
        <v>45603</v>
      </c>
      <c r="T188">
        <v>1</v>
      </c>
      <c r="U188">
        <v>45.05</v>
      </c>
      <c r="V188" t="s">
        <v>1448</v>
      </c>
      <c r="W188" t="s">
        <v>961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7.9</v>
      </c>
      <c r="AF188" t="s">
        <v>1425</v>
      </c>
      <c r="AG188" t="s">
        <v>32</v>
      </c>
      <c r="AH188" t="s">
        <v>33</v>
      </c>
      <c r="AI188">
        <v>5</v>
      </c>
      <c r="AJ188" t="s">
        <v>18</v>
      </c>
      <c r="AK188">
        <v>12.83</v>
      </c>
      <c r="AL188" t="s">
        <v>34</v>
      </c>
      <c r="AM188" s="2">
        <v>45530</v>
      </c>
      <c r="AN188">
        <v>3</v>
      </c>
      <c r="AO188">
        <v>5.66</v>
      </c>
    </row>
    <row r="189" spans="1:41" x14ac:dyDescent="0.25">
      <c r="A189" t="s">
        <v>767</v>
      </c>
      <c r="B189">
        <v>1.2870000000000001</v>
      </c>
      <c r="C189">
        <v>1.3102884615384616</v>
      </c>
      <c r="D189" t="s">
        <v>29</v>
      </c>
      <c r="E189">
        <v>9.9464998245239258</v>
      </c>
      <c r="F189">
        <v>7.18</v>
      </c>
      <c r="G189">
        <v>7.2359999999999998</v>
      </c>
      <c r="H189">
        <v>7.1020000000000003</v>
      </c>
      <c r="I189">
        <v>7.1020000000000003</v>
      </c>
      <c r="J189" t="s">
        <v>1578</v>
      </c>
      <c r="K189">
        <v>11</v>
      </c>
      <c r="L189" t="s">
        <v>1517</v>
      </c>
      <c r="M189" t="s">
        <v>1518</v>
      </c>
      <c r="N189" t="s">
        <v>24</v>
      </c>
      <c r="O189">
        <v>5</v>
      </c>
      <c r="P189" t="s">
        <v>18</v>
      </c>
      <c r="Q189">
        <v>11</v>
      </c>
      <c r="R189" t="s">
        <v>19</v>
      </c>
      <c r="S189" s="2">
        <v>45611</v>
      </c>
      <c r="T189">
        <v>1</v>
      </c>
      <c r="U189">
        <v>29.83</v>
      </c>
      <c r="V189" t="s">
        <v>1440</v>
      </c>
      <c r="W189" t="s">
        <v>1169</v>
      </c>
      <c r="X189" t="s">
        <v>20</v>
      </c>
      <c r="Y189">
        <v>5</v>
      </c>
      <c r="Z189" t="s">
        <v>18</v>
      </c>
      <c r="AA189">
        <v>9.85</v>
      </c>
      <c r="AB189" t="s">
        <v>22</v>
      </c>
      <c r="AC189" s="2">
        <v>45518</v>
      </c>
      <c r="AD189">
        <v>2</v>
      </c>
      <c r="AE189">
        <v>20.68</v>
      </c>
      <c r="AF189" t="s">
        <v>1449</v>
      </c>
      <c r="AG189" t="s">
        <v>1202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10.9</v>
      </c>
    </row>
    <row r="190" spans="1:41" x14ac:dyDescent="0.25">
      <c r="A190" t="s">
        <v>741</v>
      </c>
      <c r="B190">
        <v>0.35567692307692311</v>
      </c>
      <c r="C190">
        <v>0.3562384615384615</v>
      </c>
      <c r="D190">
        <v>0.39439846743295021</v>
      </c>
      <c r="E190">
        <v>2.6955294609069824</v>
      </c>
      <c r="F190">
        <v>1.97</v>
      </c>
      <c r="G190">
        <v>1.98</v>
      </c>
      <c r="H190">
        <v>1.9544999999999999</v>
      </c>
      <c r="I190">
        <v>1.97</v>
      </c>
      <c r="J190" t="s">
        <v>1578</v>
      </c>
      <c r="K190">
        <v>3</v>
      </c>
      <c r="L190" t="s">
        <v>1517</v>
      </c>
      <c r="M190" t="s">
        <v>1518</v>
      </c>
      <c r="N190" t="s">
        <v>24</v>
      </c>
      <c r="O190">
        <v>5</v>
      </c>
      <c r="P190" t="s">
        <v>18</v>
      </c>
      <c r="Q190">
        <v>3</v>
      </c>
      <c r="R190" t="s">
        <v>19</v>
      </c>
      <c r="S190" s="2">
        <v>45611</v>
      </c>
      <c r="T190">
        <v>1</v>
      </c>
      <c r="U190">
        <v>30.46</v>
      </c>
      <c r="V190" t="s">
        <v>1449</v>
      </c>
      <c r="W190" t="s">
        <v>1202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24.36</v>
      </c>
      <c r="AF190" t="s">
        <v>1438</v>
      </c>
      <c r="AG190" t="s">
        <v>1322</v>
      </c>
      <c r="AH190" t="s">
        <v>37</v>
      </c>
      <c r="AI190">
        <v>5</v>
      </c>
      <c r="AJ190" t="s">
        <v>18</v>
      </c>
      <c r="AK190">
        <v>2.63</v>
      </c>
      <c r="AL190" t="s">
        <v>22</v>
      </c>
      <c r="AM190" s="2">
        <v>45603</v>
      </c>
      <c r="AN190">
        <v>3</v>
      </c>
      <c r="AO190">
        <v>17.12</v>
      </c>
    </row>
    <row r="191" spans="1:41" x14ac:dyDescent="0.25">
      <c r="A191" t="s">
        <v>791</v>
      </c>
      <c r="B191">
        <v>1.4468307692307691</v>
      </c>
      <c r="C191">
        <v>1.5218461538461538</v>
      </c>
      <c r="D191">
        <v>1.6868122605363984</v>
      </c>
      <c r="E191">
        <v>18.059999465942383</v>
      </c>
      <c r="F191">
        <v>14.75</v>
      </c>
      <c r="G191">
        <v>15.01</v>
      </c>
      <c r="H191">
        <v>14.7</v>
      </c>
      <c r="I191">
        <v>14.89</v>
      </c>
      <c r="J191" t="s">
        <v>1578</v>
      </c>
      <c r="K191">
        <v>18.8</v>
      </c>
      <c r="L191" t="s">
        <v>1429</v>
      </c>
      <c r="M191" t="s">
        <v>903</v>
      </c>
      <c r="N191" t="s">
        <v>846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20.63</v>
      </c>
      <c r="V191" t="s">
        <v>1437</v>
      </c>
      <c r="W191" t="s">
        <v>1024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45610</v>
      </c>
      <c r="AD191">
        <v>2</v>
      </c>
      <c r="AE191">
        <v>15.61</v>
      </c>
      <c r="AF191" t="s">
        <v>1498</v>
      </c>
      <c r="AG191" t="s">
        <v>1351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9.2200000000000006</v>
      </c>
    </row>
    <row r="192" spans="1:41" x14ac:dyDescent="0.25">
      <c r="A192" t="s">
        <v>811</v>
      </c>
      <c r="B192">
        <v>1.3146</v>
      </c>
      <c r="C192">
        <v>1.3698923076923077</v>
      </c>
      <c r="D192" t="s">
        <v>29</v>
      </c>
      <c r="E192">
        <v>18.477777481079102</v>
      </c>
      <c r="F192">
        <v>15</v>
      </c>
      <c r="G192">
        <v>15.14</v>
      </c>
      <c r="H192">
        <v>14.92</v>
      </c>
      <c r="I192">
        <v>15.14</v>
      </c>
      <c r="J192" t="s">
        <v>1578</v>
      </c>
      <c r="K192">
        <v>19.100000000000001</v>
      </c>
      <c r="L192" t="s">
        <v>1429</v>
      </c>
      <c r="M192" t="s">
        <v>955</v>
      </c>
      <c r="N192" t="s">
        <v>846</v>
      </c>
      <c r="O192">
        <v>4</v>
      </c>
      <c r="P192" t="s">
        <v>18</v>
      </c>
      <c r="Q192">
        <v>19.100000000000001</v>
      </c>
      <c r="R192" t="s">
        <v>27</v>
      </c>
      <c r="S192" s="2">
        <v>45603</v>
      </c>
      <c r="T192">
        <v>1</v>
      </c>
      <c r="U192">
        <v>12.7</v>
      </c>
      <c r="V192" t="s">
        <v>1485</v>
      </c>
      <c r="W192" t="s">
        <v>1271</v>
      </c>
      <c r="X192" t="s">
        <v>17</v>
      </c>
      <c r="Y192">
        <v>5</v>
      </c>
      <c r="Z192" t="s">
        <v>18</v>
      </c>
      <c r="AA192">
        <v>18.8</v>
      </c>
      <c r="AB192" t="s">
        <v>22</v>
      </c>
      <c r="AC192" s="2">
        <v>45496</v>
      </c>
      <c r="AD192">
        <v>2</v>
      </c>
      <c r="AE192">
        <v>12.13</v>
      </c>
      <c r="AF192" t="s">
        <v>1432</v>
      </c>
      <c r="AG192" t="s">
        <v>1300</v>
      </c>
      <c r="AH192" t="s">
        <v>20</v>
      </c>
      <c r="AI192">
        <v>5</v>
      </c>
      <c r="AJ192" t="s">
        <v>18</v>
      </c>
      <c r="AK192">
        <v>18.600000000000001</v>
      </c>
      <c r="AL192" t="s">
        <v>19</v>
      </c>
      <c r="AM192" s="2">
        <v>45601</v>
      </c>
      <c r="AN192">
        <v>3</v>
      </c>
      <c r="AO192">
        <v>11.22</v>
      </c>
    </row>
    <row r="193" spans="1:41" x14ac:dyDescent="0.25">
      <c r="A193" t="s">
        <v>601</v>
      </c>
      <c r="B193">
        <v>0.7186307692307693</v>
      </c>
      <c r="C193">
        <v>0.68728461538461538</v>
      </c>
      <c r="D193">
        <v>0.90069348659003845</v>
      </c>
      <c r="E193">
        <v>5.9749999046325684</v>
      </c>
      <c r="F193">
        <v>5.3650000000000002</v>
      </c>
      <c r="G193">
        <v>5.4649999999999999</v>
      </c>
      <c r="H193">
        <v>5.3250000000000002</v>
      </c>
      <c r="I193">
        <v>5.43</v>
      </c>
      <c r="J193" t="s">
        <v>1579</v>
      </c>
      <c r="K193">
        <v>5.7</v>
      </c>
      <c r="L193" t="s">
        <v>1432</v>
      </c>
      <c r="M193" t="s">
        <v>1484</v>
      </c>
      <c r="N193" t="s">
        <v>20</v>
      </c>
      <c r="O193">
        <v>5</v>
      </c>
      <c r="P193" t="s">
        <v>18</v>
      </c>
      <c r="Q193">
        <v>5.7</v>
      </c>
      <c r="R193" t="s">
        <v>19</v>
      </c>
      <c r="S193" s="2">
        <v>45611</v>
      </c>
      <c r="T193">
        <v>1</v>
      </c>
      <c r="U193">
        <v>33.479999999999997</v>
      </c>
      <c r="V193" t="e">
        <v>#N/A</v>
      </c>
      <c r="W193" t="s">
        <v>888</v>
      </c>
      <c r="X193" t="s">
        <v>846</v>
      </c>
      <c r="Y193">
        <v>4</v>
      </c>
      <c r="Z193" t="s">
        <v>18</v>
      </c>
      <c r="AA193">
        <v>5.95</v>
      </c>
      <c r="AB193" t="s">
        <v>27</v>
      </c>
      <c r="AC193" s="2">
        <v>45603</v>
      </c>
      <c r="AD193">
        <v>2</v>
      </c>
      <c r="AE193">
        <v>30.42</v>
      </c>
      <c r="AF193" t="s">
        <v>1452</v>
      </c>
      <c r="AG193" t="s">
        <v>957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0.24</v>
      </c>
    </row>
    <row r="194" spans="1:41" x14ac:dyDescent="0.25">
      <c r="A194" t="s">
        <v>661</v>
      </c>
      <c r="B194">
        <v>1.4114615384615385</v>
      </c>
      <c r="C194">
        <v>1.3998423076923079</v>
      </c>
      <c r="D194">
        <v>1.6263908045977014</v>
      </c>
      <c r="E194">
        <v>10.596428871154785</v>
      </c>
      <c r="F194">
        <v>8.484</v>
      </c>
      <c r="G194">
        <v>8.8179999999999996</v>
      </c>
      <c r="H194">
        <v>8.484</v>
      </c>
      <c r="I194">
        <v>8.7560000000000002</v>
      </c>
      <c r="J194" t="s">
        <v>1579</v>
      </c>
      <c r="K194">
        <v>10</v>
      </c>
      <c r="L194" t="s">
        <v>1438</v>
      </c>
      <c r="M194" t="s">
        <v>1000</v>
      </c>
      <c r="N194" t="s">
        <v>48</v>
      </c>
      <c r="O194">
        <v>1</v>
      </c>
      <c r="P194" t="s">
        <v>18</v>
      </c>
      <c r="Q194">
        <v>10</v>
      </c>
      <c r="R194" t="s">
        <v>22</v>
      </c>
      <c r="S194" s="2">
        <v>45595</v>
      </c>
      <c r="T194">
        <v>1</v>
      </c>
      <c r="U194">
        <v>11.41</v>
      </c>
      <c r="V194" t="s">
        <v>1434</v>
      </c>
      <c r="W194" t="s">
        <v>1272</v>
      </c>
      <c r="X194" t="s">
        <v>20</v>
      </c>
      <c r="Y194">
        <v>5</v>
      </c>
      <c r="Z194" t="s">
        <v>18</v>
      </c>
      <c r="AA194">
        <v>11</v>
      </c>
      <c r="AB194" t="s">
        <v>19</v>
      </c>
      <c r="AC194" s="2">
        <v>45603</v>
      </c>
      <c r="AD194">
        <v>2</v>
      </c>
      <c r="AE194">
        <v>6.58</v>
      </c>
      <c r="AF194" t="s">
        <v>1431</v>
      </c>
      <c r="AG194" t="s">
        <v>1384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45611</v>
      </c>
      <c r="AN194">
        <v>3</v>
      </c>
      <c r="AO194">
        <v>0</v>
      </c>
    </row>
    <row r="195" spans="1:41" x14ac:dyDescent="0.25">
      <c r="A195" t="s">
        <v>577</v>
      </c>
      <c r="B195">
        <v>3.9936461538461536</v>
      </c>
      <c r="C195">
        <v>4.5025230769230777</v>
      </c>
      <c r="D195">
        <v>5.1566781609195402</v>
      </c>
      <c r="E195">
        <v>91.558822631835938</v>
      </c>
      <c r="F195">
        <v>74.3</v>
      </c>
      <c r="G195">
        <v>75.2</v>
      </c>
      <c r="H195">
        <v>73.5</v>
      </c>
      <c r="I195">
        <v>73.5</v>
      </c>
      <c r="J195" t="s">
        <v>1579</v>
      </c>
      <c r="K195">
        <v>90</v>
      </c>
      <c r="L195" t="s">
        <v>1437</v>
      </c>
      <c r="M195" t="s">
        <v>972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30.52</v>
      </c>
      <c r="V195" t="e">
        <v>#N/A</v>
      </c>
      <c r="W195" t="s">
        <v>972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1436</v>
      </c>
      <c r="AG195" t="s">
        <v>973</v>
      </c>
      <c r="AH195" t="s">
        <v>20</v>
      </c>
      <c r="AI195">
        <v>5</v>
      </c>
      <c r="AJ195" t="s">
        <v>18</v>
      </c>
      <c r="AK195">
        <v>94</v>
      </c>
      <c r="AL195" t="s">
        <v>19</v>
      </c>
      <c r="AM195" s="2">
        <v>45601</v>
      </c>
      <c r="AN195">
        <v>3</v>
      </c>
      <c r="AO195">
        <v>10.86</v>
      </c>
    </row>
    <row r="196" spans="1:41" x14ac:dyDescent="0.25">
      <c r="A196" t="s">
        <v>563</v>
      </c>
      <c r="B196">
        <v>5.114292307692307</v>
      </c>
      <c r="C196">
        <v>5.6489692307692314</v>
      </c>
      <c r="D196">
        <v>6.176218390804598</v>
      </c>
      <c r="E196">
        <v>104.20714569091797</v>
      </c>
      <c r="F196">
        <v>89.85</v>
      </c>
      <c r="G196">
        <v>90.95</v>
      </c>
      <c r="H196">
        <v>86.15</v>
      </c>
      <c r="I196">
        <v>86.7</v>
      </c>
      <c r="J196" t="s">
        <v>1579</v>
      </c>
      <c r="K196">
        <v>116</v>
      </c>
      <c r="L196" t="s">
        <v>1431</v>
      </c>
      <c r="M196" t="s">
        <v>840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45611</v>
      </c>
      <c r="T196">
        <v>1</v>
      </c>
      <c r="U196">
        <v>28.15</v>
      </c>
      <c r="V196" t="s">
        <v>1429</v>
      </c>
      <c r="W196" t="s">
        <v>933</v>
      </c>
      <c r="X196" t="s">
        <v>866</v>
      </c>
      <c r="Y196">
        <v>2</v>
      </c>
      <c r="Z196" t="s">
        <v>18</v>
      </c>
      <c r="AA196">
        <v>93.9</v>
      </c>
      <c r="AB196" t="s">
        <v>27</v>
      </c>
      <c r="AC196" s="2">
        <v>45608</v>
      </c>
      <c r="AD196">
        <v>2</v>
      </c>
      <c r="AE196">
        <v>26.81</v>
      </c>
      <c r="AF196" t="s">
        <v>1430</v>
      </c>
      <c r="AG196" t="s">
        <v>1412</v>
      </c>
      <c r="AH196" t="s">
        <v>20</v>
      </c>
      <c r="AI196">
        <v>5</v>
      </c>
      <c r="AJ196" t="s">
        <v>18</v>
      </c>
      <c r="AK196">
        <v>105</v>
      </c>
      <c r="AL196" t="s">
        <v>19</v>
      </c>
      <c r="AM196" s="2">
        <v>45610</v>
      </c>
      <c r="AN196">
        <v>3</v>
      </c>
      <c r="AO196">
        <v>25.02</v>
      </c>
    </row>
    <row r="197" spans="1:41" x14ac:dyDescent="0.25">
      <c r="A197" t="s">
        <v>549</v>
      </c>
      <c r="B197">
        <v>1.6226769230769231</v>
      </c>
      <c r="C197">
        <v>1.9273576923076923</v>
      </c>
      <c r="D197">
        <v>2.1702605363984677</v>
      </c>
      <c r="E197">
        <v>20.75</v>
      </c>
      <c r="F197">
        <v>18.89</v>
      </c>
      <c r="G197">
        <v>19.105</v>
      </c>
      <c r="H197">
        <v>18.795000000000002</v>
      </c>
      <c r="I197">
        <v>18.795000000000002</v>
      </c>
      <c r="J197" t="s">
        <v>1579</v>
      </c>
      <c r="K197">
        <v>19.8</v>
      </c>
      <c r="L197" t="s">
        <v>1429</v>
      </c>
      <c r="M197" t="s">
        <v>898</v>
      </c>
      <c r="N197" t="s">
        <v>866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25.64</v>
      </c>
      <c r="V197" t="s">
        <v>1443</v>
      </c>
      <c r="W197" t="s">
        <v>1569</v>
      </c>
      <c r="X197" t="s">
        <v>20</v>
      </c>
      <c r="Y197">
        <v>5</v>
      </c>
      <c r="Z197" t="s">
        <v>18</v>
      </c>
      <c r="AA197">
        <v>21</v>
      </c>
      <c r="AB197" t="s">
        <v>19</v>
      </c>
      <c r="AC197" s="2">
        <v>45611</v>
      </c>
      <c r="AD197">
        <v>2</v>
      </c>
      <c r="AE197">
        <v>13.09</v>
      </c>
      <c r="AF197" t="s">
        <v>1570</v>
      </c>
      <c r="AG197" t="s">
        <v>1571</v>
      </c>
      <c r="AH197" t="s">
        <v>20</v>
      </c>
      <c r="AI197">
        <v>5</v>
      </c>
      <c r="AJ197" t="s">
        <v>18</v>
      </c>
      <c r="AK197">
        <v>26.25</v>
      </c>
      <c r="AL197" t="s">
        <v>22</v>
      </c>
      <c r="AM197" s="2">
        <v>45600</v>
      </c>
      <c r="AN197">
        <v>3</v>
      </c>
      <c r="AO197">
        <v>11.74</v>
      </c>
    </row>
    <row r="198" spans="1:41" x14ac:dyDescent="0.25">
      <c r="A198" t="s">
        <v>777</v>
      </c>
      <c r="B198">
        <v>0.22216923076923076</v>
      </c>
      <c r="C198">
        <v>0.2100153846153846</v>
      </c>
      <c r="D198">
        <v>0.22726436781609197</v>
      </c>
      <c r="E198">
        <v>2.4000000953674316</v>
      </c>
      <c r="F198">
        <v>2.0790000000000002</v>
      </c>
      <c r="G198">
        <v>2.101</v>
      </c>
      <c r="H198">
        <v>2.0659999999999998</v>
      </c>
      <c r="I198">
        <v>2.0939999999999999</v>
      </c>
      <c r="J198" t="s">
        <v>1580</v>
      </c>
      <c r="K198">
        <v>2.4</v>
      </c>
      <c r="L198" t="s">
        <v>1480</v>
      </c>
      <c r="M198" t="s">
        <v>1016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20.36</v>
      </c>
      <c r="V198" t="s">
        <v>1421</v>
      </c>
      <c r="W198" t="s">
        <v>32</v>
      </c>
      <c r="X198" t="s">
        <v>20</v>
      </c>
      <c r="Y198">
        <v>5</v>
      </c>
      <c r="Z198" t="s">
        <v>18</v>
      </c>
      <c r="AA198" t="s">
        <v>29</v>
      </c>
      <c r="AB198" t="s">
        <v>19</v>
      </c>
      <c r="AC198" s="2">
        <v>45395</v>
      </c>
      <c r="AD198">
        <v>2</v>
      </c>
      <c r="AE198">
        <v>17.52</v>
      </c>
      <c r="AF198" t="s">
        <v>1459</v>
      </c>
      <c r="AG198" t="s">
        <v>859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45611</v>
      </c>
      <c r="AN198">
        <v>3</v>
      </c>
      <c r="AO198">
        <v>16.39</v>
      </c>
    </row>
    <row r="199" spans="1:41" x14ac:dyDescent="0.25">
      <c r="A199" t="s">
        <v>793</v>
      </c>
      <c r="B199">
        <v>1.0584769230769231</v>
      </c>
      <c r="C199">
        <v>1.2058499999999999</v>
      </c>
      <c r="D199">
        <v>1.3205402298850575</v>
      </c>
      <c r="E199">
        <v>32.181251525878906</v>
      </c>
      <c r="F199">
        <v>23.73</v>
      </c>
      <c r="G199">
        <v>23.9</v>
      </c>
      <c r="H199">
        <v>23.65</v>
      </c>
      <c r="I199">
        <v>23.74</v>
      </c>
      <c r="J199" t="s">
        <v>1580</v>
      </c>
      <c r="K199">
        <v>28</v>
      </c>
      <c r="L199" t="s">
        <v>1421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14.26</v>
      </c>
      <c r="V199" t="s">
        <v>1454</v>
      </c>
      <c r="W199" t="s">
        <v>912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8.6199999999999992</v>
      </c>
      <c r="AF199" t="s">
        <v>1463</v>
      </c>
      <c r="AG199" t="s">
        <v>1258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691</v>
      </c>
      <c r="B200">
        <v>0.92226153846153847</v>
      </c>
      <c r="C200">
        <v>0.90277692307692303</v>
      </c>
      <c r="D200">
        <v>1.1019080459770116</v>
      </c>
      <c r="E200">
        <v>7.502500057220459</v>
      </c>
      <c r="F200">
        <v>7</v>
      </c>
      <c r="G200">
        <v>7.0739999999999998</v>
      </c>
      <c r="H200">
        <v>6.9240000000000004</v>
      </c>
      <c r="I200">
        <v>7.0439999999999996</v>
      </c>
      <c r="J200" t="s">
        <v>1580</v>
      </c>
      <c r="K200">
        <v>7.9</v>
      </c>
      <c r="L200" t="s">
        <v>1459</v>
      </c>
      <c r="M200" t="s">
        <v>1388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45611</v>
      </c>
      <c r="T200">
        <v>1</v>
      </c>
      <c r="U200">
        <v>44.25</v>
      </c>
      <c r="V200" t="e">
        <v>#N/A</v>
      </c>
      <c r="W200" t="s">
        <v>1029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1438</v>
      </c>
      <c r="AG200" t="s">
        <v>1029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45607</v>
      </c>
      <c r="AN200">
        <v>3</v>
      </c>
      <c r="AO200">
        <v>33.32</v>
      </c>
    </row>
    <row r="201" spans="1:41" x14ac:dyDescent="0.25">
      <c r="A201" t="s">
        <v>815</v>
      </c>
      <c r="B201">
        <v>2.0468615384615383</v>
      </c>
      <c r="C201">
        <v>2.2892846153846151</v>
      </c>
      <c r="D201">
        <v>2.6418007662835246</v>
      </c>
      <c r="E201">
        <v>105.05000305175781</v>
      </c>
      <c r="F201">
        <v>88.65</v>
      </c>
      <c r="G201">
        <v>89.95</v>
      </c>
      <c r="H201">
        <v>88.05</v>
      </c>
      <c r="I201">
        <v>88.05</v>
      </c>
      <c r="J201" t="s">
        <v>1580</v>
      </c>
      <c r="K201">
        <v>105</v>
      </c>
      <c r="L201" t="s">
        <v>1480</v>
      </c>
      <c r="M201" t="s">
        <v>1036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33.840000000000003</v>
      </c>
      <c r="V201" t="s">
        <v>1459</v>
      </c>
      <c r="W201" t="s">
        <v>871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31.25</v>
      </c>
      <c r="AF201" t="e">
        <v>#N/A</v>
      </c>
      <c r="AG201" t="s">
        <v>879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719</v>
      </c>
      <c r="B202">
        <v>1.2079692307692309</v>
      </c>
      <c r="C202">
        <v>1.197126923076923</v>
      </c>
      <c r="D202">
        <v>1.2691877394636017</v>
      </c>
      <c r="E202">
        <v>12.876923561096191</v>
      </c>
      <c r="F202">
        <v>11.62</v>
      </c>
      <c r="G202">
        <v>11.68</v>
      </c>
      <c r="H202">
        <v>11.57</v>
      </c>
      <c r="I202">
        <v>11.6</v>
      </c>
      <c r="J202" t="s">
        <v>1580</v>
      </c>
      <c r="K202">
        <v>12.1</v>
      </c>
      <c r="L202" t="s">
        <v>1459</v>
      </c>
      <c r="M202" t="s">
        <v>860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47.74</v>
      </c>
      <c r="V202" t="s">
        <v>1463</v>
      </c>
      <c r="W202" t="s">
        <v>966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34.07</v>
      </c>
      <c r="AF202" t="s">
        <v>1421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10.17</v>
      </c>
    </row>
    <row r="203" spans="1:41" x14ac:dyDescent="0.25">
      <c r="A203" t="s">
        <v>785</v>
      </c>
      <c r="B203">
        <v>0.87573846153846158</v>
      </c>
      <c r="C203">
        <v>0.83891923076923069</v>
      </c>
      <c r="D203">
        <v>0.88296551724137928</v>
      </c>
      <c r="E203">
        <v>6.6308331489562988</v>
      </c>
      <c r="F203">
        <v>6.15</v>
      </c>
      <c r="G203">
        <v>6.1680000000000001</v>
      </c>
      <c r="H203">
        <v>6.0179999999999998</v>
      </c>
      <c r="I203">
        <v>6.0179999999999998</v>
      </c>
      <c r="J203" t="s">
        <v>1580</v>
      </c>
      <c r="K203">
        <v>6.3</v>
      </c>
      <c r="L203" t="s">
        <v>1480</v>
      </c>
      <c r="M203" t="s">
        <v>950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111.17</v>
      </c>
      <c r="V203" t="s">
        <v>1476</v>
      </c>
      <c r="W203" t="s">
        <v>906</v>
      </c>
      <c r="X203" t="s">
        <v>17</v>
      </c>
      <c r="Y203">
        <v>5</v>
      </c>
      <c r="Z203" t="s">
        <v>18</v>
      </c>
      <c r="AA203">
        <v>6.57</v>
      </c>
      <c r="AB203" t="s">
        <v>19</v>
      </c>
      <c r="AC203" s="2">
        <v>45604</v>
      </c>
      <c r="AD203">
        <v>2</v>
      </c>
      <c r="AE203">
        <v>54.64</v>
      </c>
      <c r="AF203" t="s">
        <v>1421</v>
      </c>
      <c r="AG203" t="s">
        <v>32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44.33</v>
      </c>
    </row>
    <row r="204" spans="1:41" x14ac:dyDescent="0.25">
      <c r="A204" t="s">
        <v>765</v>
      </c>
      <c r="B204">
        <v>0.90112307692307703</v>
      </c>
      <c r="C204">
        <v>0.90347692307692307</v>
      </c>
      <c r="D204">
        <v>0.93109195402298861</v>
      </c>
      <c r="E204">
        <v>7.0591669082641602</v>
      </c>
      <c r="F204">
        <v>6.05</v>
      </c>
      <c r="G204">
        <v>6.09</v>
      </c>
      <c r="H204">
        <v>5.94</v>
      </c>
      <c r="I204">
        <v>5.94</v>
      </c>
      <c r="J204" t="s">
        <v>1580</v>
      </c>
      <c r="K204">
        <v>7.2</v>
      </c>
      <c r="L204" t="e">
        <v>#N/A</v>
      </c>
      <c r="M204" t="s">
        <v>906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1434</v>
      </c>
      <c r="W204" t="s">
        <v>1390</v>
      </c>
      <c r="X204" t="s">
        <v>20</v>
      </c>
      <c r="Y204">
        <v>5</v>
      </c>
      <c r="Z204" t="s">
        <v>18</v>
      </c>
      <c r="AA204">
        <v>7.2</v>
      </c>
      <c r="AB204" t="s">
        <v>19</v>
      </c>
      <c r="AC204" s="2">
        <v>45609</v>
      </c>
      <c r="AD204">
        <v>2</v>
      </c>
      <c r="AE204">
        <v>83.71</v>
      </c>
      <c r="AF204" t="s">
        <v>1476</v>
      </c>
      <c r="AG204" t="s">
        <v>906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45603</v>
      </c>
      <c r="AN204">
        <v>3</v>
      </c>
      <c r="AO204">
        <v>82.05</v>
      </c>
    </row>
    <row r="205" spans="1:41" x14ac:dyDescent="0.25">
      <c r="A205" t="s">
        <v>769</v>
      </c>
      <c r="B205">
        <v>4.9418923076923083</v>
      </c>
      <c r="C205">
        <v>4.9703500000000007</v>
      </c>
      <c r="D205">
        <v>4.9833065134099623</v>
      </c>
      <c r="E205">
        <v>41.643749237060547</v>
      </c>
      <c r="F205">
        <v>41.54</v>
      </c>
      <c r="G205">
        <v>41.96</v>
      </c>
      <c r="H205">
        <v>41.1</v>
      </c>
      <c r="I205">
        <v>41.94</v>
      </c>
      <c r="J205" t="s">
        <v>1580</v>
      </c>
      <c r="K205">
        <v>50</v>
      </c>
      <c r="L205" t="s">
        <v>1434</v>
      </c>
      <c r="M205" t="s">
        <v>1366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56.85</v>
      </c>
      <c r="V205" t="s">
        <v>1436</v>
      </c>
      <c r="W205" t="s">
        <v>973</v>
      </c>
      <c r="X205" t="s">
        <v>20</v>
      </c>
      <c r="Y205">
        <v>5</v>
      </c>
      <c r="Z205" t="s">
        <v>18</v>
      </c>
      <c r="AA205">
        <v>40</v>
      </c>
      <c r="AB205" t="s">
        <v>19</v>
      </c>
      <c r="AC205" s="2">
        <v>45540</v>
      </c>
      <c r="AD205">
        <v>2</v>
      </c>
      <c r="AE205">
        <v>41.26</v>
      </c>
      <c r="AF205" t="s">
        <v>1480</v>
      </c>
      <c r="AG205" t="s">
        <v>1370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35.82</v>
      </c>
    </row>
    <row r="206" spans="1:41" x14ac:dyDescent="0.25">
      <c r="A206" t="s">
        <v>671</v>
      </c>
      <c r="B206">
        <v>0.31829230769230771</v>
      </c>
      <c r="C206">
        <v>0.36465384615384616</v>
      </c>
      <c r="D206">
        <v>0.40839846743295022</v>
      </c>
      <c r="E206">
        <v>8.15625</v>
      </c>
      <c r="F206">
        <v>5.8760000000000003</v>
      </c>
      <c r="G206">
        <v>5.9379999999999997</v>
      </c>
      <c r="H206">
        <v>5.75</v>
      </c>
      <c r="I206">
        <v>5.75</v>
      </c>
      <c r="J206" t="s">
        <v>1580</v>
      </c>
      <c r="K206">
        <v>5.65</v>
      </c>
      <c r="L206" t="s">
        <v>1425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52</v>
      </c>
      <c r="S206" s="2">
        <v>45610</v>
      </c>
      <c r="T206">
        <v>1</v>
      </c>
      <c r="U206">
        <v>44.22</v>
      </c>
      <c r="V206" t="s">
        <v>1454</v>
      </c>
      <c r="W206" t="s">
        <v>1018</v>
      </c>
      <c r="X206" t="s">
        <v>42</v>
      </c>
      <c r="Y206">
        <v>1</v>
      </c>
      <c r="Z206" t="s">
        <v>18</v>
      </c>
      <c r="AA206">
        <v>6</v>
      </c>
      <c r="AB206" t="s">
        <v>19</v>
      </c>
      <c r="AC206" s="2">
        <v>45595</v>
      </c>
      <c r="AD206">
        <v>2</v>
      </c>
      <c r="AE206">
        <v>43.85</v>
      </c>
      <c r="AF206" t="s">
        <v>1448</v>
      </c>
      <c r="AG206" t="s">
        <v>889</v>
      </c>
      <c r="AH206" t="s">
        <v>50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40.090000000000003</v>
      </c>
    </row>
    <row r="207" spans="1:41" x14ac:dyDescent="0.25">
      <c r="A207" t="s">
        <v>817</v>
      </c>
      <c r="B207">
        <v>4.1686769230769229</v>
      </c>
      <c r="C207">
        <v>4.7754192307692316</v>
      </c>
      <c r="D207">
        <v>5.2576858237547892</v>
      </c>
      <c r="E207">
        <v>107.21875</v>
      </c>
      <c r="F207">
        <v>103.6</v>
      </c>
      <c r="G207">
        <v>107.3</v>
      </c>
      <c r="H207">
        <v>102.85</v>
      </c>
      <c r="I207">
        <v>107.1</v>
      </c>
      <c r="J207" t="s">
        <v>1580</v>
      </c>
      <c r="K207">
        <v>105</v>
      </c>
      <c r="L207" t="s">
        <v>1434</v>
      </c>
      <c r="M207" t="s">
        <v>963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17.43</v>
      </c>
      <c r="V207" t="s">
        <v>1456</v>
      </c>
      <c r="W207" t="s">
        <v>1349</v>
      </c>
      <c r="X207" t="s">
        <v>20</v>
      </c>
      <c r="Y207">
        <v>5</v>
      </c>
      <c r="Z207" t="s">
        <v>18</v>
      </c>
      <c r="AA207">
        <v>124</v>
      </c>
      <c r="AB207" t="s">
        <v>19</v>
      </c>
      <c r="AC207" s="2">
        <v>45607</v>
      </c>
      <c r="AD207">
        <v>2</v>
      </c>
      <c r="AE207">
        <v>16.66</v>
      </c>
      <c r="AF207" t="s">
        <v>1480</v>
      </c>
      <c r="AG207" t="s">
        <v>1001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15.32</v>
      </c>
    </row>
    <row r="208" spans="1:41" x14ac:dyDescent="0.25">
      <c r="A208" t="s">
        <v>196</v>
      </c>
      <c r="B208">
        <v>0.67787692307692315</v>
      </c>
      <c r="C208">
        <v>0.69546153846153846</v>
      </c>
      <c r="D208">
        <v>0.676256704980843</v>
      </c>
      <c r="E208">
        <v>7.8307690620422363</v>
      </c>
      <c r="F208">
        <v>6.7309999999999999</v>
      </c>
      <c r="G208">
        <v>6.8010000000000002</v>
      </c>
      <c r="H208">
        <v>6.73</v>
      </c>
      <c r="I208">
        <v>6.7880000000000003</v>
      </c>
      <c r="J208" t="s">
        <v>1580</v>
      </c>
      <c r="K208">
        <v>7.5</v>
      </c>
      <c r="L208" t="s">
        <v>1428</v>
      </c>
      <c r="M208" t="s">
        <v>861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45603</v>
      </c>
      <c r="T208">
        <v>1</v>
      </c>
      <c r="U208">
        <v>19.96</v>
      </c>
      <c r="V208" t="s">
        <v>1463</v>
      </c>
      <c r="W208" t="s">
        <v>1331</v>
      </c>
      <c r="X208" t="s">
        <v>17</v>
      </c>
      <c r="Y208">
        <v>5</v>
      </c>
      <c r="Z208" t="s">
        <v>18</v>
      </c>
      <c r="AA208">
        <v>7.9</v>
      </c>
      <c r="AB208" t="s">
        <v>22</v>
      </c>
      <c r="AC208" s="2">
        <v>45609</v>
      </c>
      <c r="AD208">
        <v>2</v>
      </c>
      <c r="AE208">
        <v>15.19</v>
      </c>
      <c r="AF208" t="s">
        <v>1438</v>
      </c>
      <c r="AG208" t="s">
        <v>1273</v>
      </c>
      <c r="AH208" t="s">
        <v>36</v>
      </c>
      <c r="AI208">
        <v>5</v>
      </c>
      <c r="AJ208" t="s">
        <v>18</v>
      </c>
      <c r="AK208">
        <v>7.8</v>
      </c>
      <c r="AL208" t="s">
        <v>22</v>
      </c>
      <c r="AM208" s="2">
        <v>45604</v>
      </c>
      <c r="AN208">
        <v>3</v>
      </c>
      <c r="AO208">
        <v>14.51</v>
      </c>
    </row>
    <row r="209" spans="1:41" x14ac:dyDescent="0.25">
      <c r="A209" t="s">
        <v>296</v>
      </c>
      <c r="B209">
        <v>1.828153846153846</v>
      </c>
      <c r="C209">
        <v>1.9408807692307692</v>
      </c>
      <c r="D209">
        <v>2.1300766283524903</v>
      </c>
      <c r="E209">
        <v>16.507408142089844</v>
      </c>
      <c r="F209">
        <v>13.912000000000001</v>
      </c>
      <c r="G209">
        <v>14.173999999999999</v>
      </c>
      <c r="H209">
        <v>13.904</v>
      </c>
      <c r="I209">
        <v>14.096</v>
      </c>
      <c r="J209" t="s">
        <v>1580</v>
      </c>
      <c r="K209">
        <v>17.3</v>
      </c>
      <c r="L209" t="e">
        <v>#N/A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0.06</v>
      </c>
      <c r="V209" t="s">
        <v>1421</v>
      </c>
      <c r="W209" t="s">
        <v>32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0.18</v>
      </c>
      <c r="AF209" t="s">
        <v>1435</v>
      </c>
      <c r="AG209" t="s">
        <v>1503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45590</v>
      </c>
      <c r="AN209">
        <v>3</v>
      </c>
      <c r="AO209">
        <v>0.16</v>
      </c>
    </row>
    <row r="210" spans="1:41" x14ac:dyDescent="0.25">
      <c r="A210" t="s">
        <v>677</v>
      </c>
      <c r="B210">
        <v>0.97727692307692304</v>
      </c>
      <c r="C210">
        <v>0.99108076923076927</v>
      </c>
      <c r="D210">
        <v>1.0687969348659003</v>
      </c>
      <c r="E210">
        <v>16.5625</v>
      </c>
      <c r="F210">
        <v>15.13</v>
      </c>
      <c r="G210">
        <v>15.22</v>
      </c>
      <c r="H210">
        <v>14.984999999999999</v>
      </c>
      <c r="I210">
        <v>15.015000000000001</v>
      </c>
      <c r="J210" t="s">
        <v>1580</v>
      </c>
      <c r="K210">
        <v>16.399999999999999</v>
      </c>
      <c r="L210" t="s">
        <v>1438</v>
      </c>
      <c r="M210" t="s">
        <v>1371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28.6</v>
      </c>
      <c r="V210" t="s">
        <v>1448</v>
      </c>
      <c r="W210" t="s">
        <v>967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45601</v>
      </c>
      <c r="AD210">
        <v>2</v>
      </c>
      <c r="AE210">
        <v>17.420000000000002</v>
      </c>
      <c r="AF210" t="s">
        <v>1463</v>
      </c>
      <c r="AG210" t="s">
        <v>966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13.86</v>
      </c>
    </row>
    <row r="211" spans="1:41" x14ac:dyDescent="0.25">
      <c r="A211" t="s">
        <v>326</v>
      </c>
      <c r="B211">
        <v>2.6366000000000001</v>
      </c>
      <c r="C211">
        <v>2.8363769230769234</v>
      </c>
      <c r="D211">
        <v>2.9818927203065138</v>
      </c>
      <c r="E211">
        <v>26.402500152587891</v>
      </c>
      <c r="F211">
        <v>26.88</v>
      </c>
      <c r="G211">
        <v>27.27</v>
      </c>
      <c r="H211">
        <v>26.69</v>
      </c>
      <c r="I211">
        <v>27.06</v>
      </c>
      <c r="J211" t="s">
        <v>1580</v>
      </c>
      <c r="K211">
        <v>26.3</v>
      </c>
      <c r="L211" t="s">
        <v>1459</v>
      </c>
      <c r="M211" t="s">
        <v>860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45611</v>
      </c>
      <c r="T211">
        <v>1</v>
      </c>
      <c r="U211">
        <v>38.75</v>
      </c>
      <c r="V211" t="s">
        <v>1432</v>
      </c>
      <c r="W211" t="s">
        <v>857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45611</v>
      </c>
      <c r="AD211">
        <v>2</v>
      </c>
      <c r="AE211">
        <v>37.35</v>
      </c>
      <c r="AF211" t="s">
        <v>1434</v>
      </c>
      <c r="AG211" t="s">
        <v>862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32.4</v>
      </c>
    </row>
    <row r="212" spans="1:41" x14ac:dyDescent="0.25">
      <c r="A212" t="s">
        <v>631</v>
      </c>
      <c r="B212">
        <v>0.4486</v>
      </c>
      <c r="C212">
        <v>0.49254230769230767</v>
      </c>
      <c r="D212">
        <v>0.51104597701149423</v>
      </c>
      <c r="E212">
        <v>12.865789413452148</v>
      </c>
      <c r="F212">
        <v>9.6</v>
      </c>
      <c r="G212">
        <v>9.6349999999999998</v>
      </c>
      <c r="H212">
        <v>9.5500000000000007</v>
      </c>
      <c r="I212">
        <v>9.5500000000000007</v>
      </c>
      <c r="J212" t="s">
        <v>1580</v>
      </c>
      <c r="K212">
        <v>11</v>
      </c>
      <c r="L212" t="s">
        <v>1430</v>
      </c>
      <c r="M212" t="s">
        <v>982</v>
      </c>
      <c r="N212" t="s">
        <v>28</v>
      </c>
      <c r="O212">
        <v>3</v>
      </c>
      <c r="P212" t="s">
        <v>18</v>
      </c>
      <c r="Q212">
        <v>11</v>
      </c>
      <c r="R212" t="s">
        <v>19</v>
      </c>
      <c r="S212" s="2">
        <v>45504</v>
      </c>
      <c r="T212">
        <v>1</v>
      </c>
      <c r="U212">
        <v>7.34</v>
      </c>
      <c r="V212" t="s">
        <v>1421</v>
      </c>
      <c r="W212" t="s">
        <v>32</v>
      </c>
      <c r="X212" t="s">
        <v>30</v>
      </c>
      <c r="Y212">
        <v>1</v>
      </c>
      <c r="Z212" t="s">
        <v>18</v>
      </c>
      <c r="AA212" t="s">
        <v>29</v>
      </c>
      <c r="AB212" t="s">
        <v>19</v>
      </c>
      <c r="AC212" s="2">
        <v>45069</v>
      </c>
      <c r="AD212">
        <v>2</v>
      </c>
      <c r="AE212">
        <v>6.97</v>
      </c>
      <c r="AF212" t="s">
        <v>1455</v>
      </c>
      <c r="AG212" t="s">
        <v>944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6.26</v>
      </c>
    </row>
    <row r="213" spans="1:41" x14ac:dyDescent="0.25">
      <c r="A213" t="s">
        <v>220</v>
      </c>
      <c r="B213">
        <v>0.50329230769230771</v>
      </c>
      <c r="C213">
        <v>0.51473076923076921</v>
      </c>
      <c r="D213">
        <v>0.52643678160919549</v>
      </c>
      <c r="E213">
        <v>4.5283331871032715</v>
      </c>
      <c r="F213">
        <v>3.9024999999999999</v>
      </c>
      <c r="G213">
        <v>3.9275000000000002</v>
      </c>
      <c r="H213">
        <v>3.883</v>
      </c>
      <c r="I213">
        <v>3.9</v>
      </c>
      <c r="J213" t="s">
        <v>1580</v>
      </c>
      <c r="K213">
        <v>4.5999999999999996</v>
      </c>
      <c r="L213" t="s">
        <v>1434</v>
      </c>
      <c r="M213" t="s">
        <v>1390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45609</v>
      </c>
      <c r="T213">
        <v>1</v>
      </c>
      <c r="U213">
        <v>63.55</v>
      </c>
      <c r="V213" t="s">
        <v>1421</v>
      </c>
      <c r="W213" t="s">
        <v>32</v>
      </c>
      <c r="X213" t="s">
        <v>24</v>
      </c>
      <c r="Y213">
        <v>5</v>
      </c>
      <c r="Z213" t="s">
        <v>23</v>
      </c>
      <c r="AA213" t="s">
        <v>29</v>
      </c>
      <c r="AB213" t="s">
        <v>19</v>
      </c>
      <c r="AC213" s="2">
        <v>45251</v>
      </c>
      <c r="AD213">
        <v>2</v>
      </c>
      <c r="AE213">
        <v>61.23</v>
      </c>
      <c r="AF213" t="s">
        <v>1438</v>
      </c>
      <c r="AG213" t="s">
        <v>1029</v>
      </c>
      <c r="AH213" t="s">
        <v>37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35.729999999999997</v>
      </c>
    </row>
    <row r="214" spans="1:41" x14ac:dyDescent="0.25">
      <c r="A214" t="s">
        <v>607</v>
      </c>
      <c r="B214">
        <v>1.6693692307692307</v>
      </c>
      <c r="C214">
        <v>1.9381923076923078</v>
      </c>
      <c r="D214">
        <v>2.2028697318007664</v>
      </c>
      <c r="E214">
        <v>27.373332977294922</v>
      </c>
      <c r="F214">
        <v>25.04</v>
      </c>
      <c r="G214">
        <v>25.22</v>
      </c>
      <c r="H214">
        <v>24.64</v>
      </c>
      <c r="I214">
        <v>24.78</v>
      </c>
      <c r="J214" t="s">
        <v>1580</v>
      </c>
      <c r="K214">
        <v>27.5</v>
      </c>
      <c r="L214" t="s">
        <v>1448</v>
      </c>
      <c r="M214" t="s">
        <v>995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80.92</v>
      </c>
      <c r="V214" t="s">
        <v>1482</v>
      </c>
      <c r="W214" t="s">
        <v>998</v>
      </c>
      <c r="X214" t="s">
        <v>20</v>
      </c>
      <c r="Y214">
        <v>5</v>
      </c>
      <c r="Z214" t="s">
        <v>18</v>
      </c>
      <c r="AA214">
        <v>29</v>
      </c>
      <c r="AB214" t="s">
        <v>19</v>
      </c>
      <c r="AC214" s="2">
        <v>45610</v>
      </c>
      <c r="AD214">
        <v>2</v>
      </c>
      <c r="AE214">
        <v>76.84</v>
      </c>
      <c r="AF214" t="s">
        <v>1421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65.44</v>
      </c>
    </row>
    <row r="215" spans="1:41" x14ac:dyDescent="0.25">
      <c r="A215" t="s">
        <v>599</v>
      </c>
      <c r="B215">
        <v>1.6484999999999999</v>
      </c>
      <c r="C215">
        <v>1.752746153846154</v>
      </c>
      <c r="D215">
        <v>1.8363065134099619</v>
      </c>
      <c r="E215">
        <v>16.050588607788086</v>
      </c>
      <c r="F215">
        <v>14.46</v>
      </c>
      <c r="G215">
        <v>14.89</v>
      </c>
      <c r="H215">
        <v>14.38</v>
      </c>
      <c r="I215">
        <v>14.795</v>
      </c>
      <c r="J215" t="s">
        <v>1580</v>
      </c>
      <c r="K215">
        <v>17.8</v>
      </c>
      <c r="L215" t="s">
        <v>1456</v>
      </c>
      <c r="M215" t="s">
        <v>968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35.380000000000003</v>
      </c>
      <c r="V215" t="s">
        <v>1429</v>
      </c>
      <c r="W215" t="s">
        <v>888</v>
      </c>
      <c r="X215" t="s">
        <v>846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30.1</v>
      </c>
      <c r="AF215" t="s">
        <v>1480</v>
      </c>
      <c r="AG215" t="s">
        <v>950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29.43</v>
      </c>
    </row>
    <row r="216" spans="1:41" x14ac:dyDescent="0.25">
      <c r="A216" t="s">
        <v>581</v>
      </c>
      <c r="B216">
        <v>2.4098461538461535</v>
      </c>
      <c r="C216">
        <v>2.6397923076923075</v>
      </c>
      <c r="D216">
        <v>2.9804942528735632</v>
      </c>
      <c r="E216">
        <v>58.834613800048828</v>
      </c>
      <c r="F216">
        <v>47.32</v>
      </c>
      <c r="G216">
        <v>48.26</v>
      </c>
      <c r="H216">
        <v>47.28</v>
      </c>
      <c r="I216">
        <v>47.83</v>
      </c>
      <c r="J216" t="s">
        <v>1580</v>
      </c>
      <c r="K216">
        <v>55.1</v>
      </c>
      <c r="L216" t="s">
        <v>1480</v>
      </c>
      <c r="M216" t="s">
        <v>1036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29.54</v>
      </c>
      <c r="V216" t="s">
        <v>1434</v>
      </c>
      <c r="W216" t="s">
        <v>927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28.6</v>
      </c>
      <c r="AF216" t="s">
        <v>1428</v>
      </c>
      <c r="AG216" t="s">
        <v>841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723</v>
      </c>
      <c r="B217">
        <v>0.67532307692307691</v>
      </c>
      <c r="C217">
        <v>0.76745000000000008</v>
      </c>
      <c r="D217">
        <v>0.86684291187739471</v>
      </c>
      <c r="E217">
        <v>8.0515003204345703</v>
      </c>
      <c r="F217">
        <v>5.4379999999999997</v>
      </c>
      <c r="G217">
        <v>5.51</v>
      </c>
      <c r="H217">
        <v>5.3940000000000001</v>
      </c>
      <c r="I217">
        <v>5.4320000000000004</v>
      </c>
      <c r="J217" t="s">
        <v>1580</v>
      </c>
      <c r="K217">
        <v>6.7</v>
      </c>
      <c r="L217" t="s">
        <v>1421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20.55</v>
      </c>
      <c r="V217" t="s">
        <v>1441</v>
      </c>
      <c r="W217" t="s">
        <v>1250</v>
      </c>
      <c r="X217" t="s">
        <v>25</v>
      </c>
      <c r="Y217">
        <v>3</v>
      </c>
      <c r="Z217" t="s">
        <v>18</v>
      </c>
      <c r="AA217">
        <v>6.7</v>
      </c>
      <c r="AB217" t="s">
        <v>19</v>
      </c>
      <c r="AC217" s="2">
        <v>45607</v>
      </c>
      <c r="AD217">
        <v>2</v>
      </c>
      <c r="AE217">
        <v>0</v>
      </c>
      <c r="AF217" t="s">
        <v>1428</v>
      </c>
      <c r="AG217" t="s">
        <v>854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-19.399999999999999</v>
      </c>
    </row>
    <row r="218" spans="1:41" x14ac:dyDescent="0.25">
      <c r="A218" t="s">
        <v>839</v>
      </c>
      <c r="B218">
        <v>0.5921384615384615</v>
      </c>
      <c r="C218">
        <v>0.65338461538461534</v>
      </c>
      <c r="D218">
        <v>0.64273563218390817</v>
      </c>
      <c r="E218">
        <v>6.4735293388366699</v>
      </c>
      <c r="F218">
        <v>5.0439999999999996</v>
      </c>
      <c r="G218">
        <v>5.1520000000000001</v>
      </c>
      <c r="H218">
        <v>5</v>
      </c>
      <c r="I218">
        <v>5.13</v>
      </c>
      <c r="J218" t="s">
        <v>1580</v>
      </c>
      <c r="K218">
        <v>6.5</v>
      </c>
      <c r="L218" t="e">
        <v>#N/A</v>
      </c>
      <c r="M218" t="s">
        <v>985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1456</v>
      </c>
      <c r="W218" t="s">
        <v>1179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45610</v>
      </c>
      <c r="AD218">
        <v>2</v>
      </c>
      <c r="AE218">
        <v>16.05</v>
      </c>
      <c r="AF218" t="s">
        <v>1430</v>
      </c>
      <c r="AG218" t="s">
        <v>1140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15</v>
      </c>
    </row>
    <row r="219" spans="1:41" x14ac:dyDescent="0.25">
      <c r="A219" t="s">
        <v>537</v>
      </c>
      <c r="B219">
        <v>3.9635538461538462</v>
      </c>
      <c r="C219">
        <v>4.4810615384615389</v>
      </c>
      <c r="D219">
        <v>5.0178735632183908</v>
      </c>
      <c r="E219">
        <v>70.01666259765625</v>
      </c>
      <c r="F219">
        <v>62.34</v>
      </c>
      <c r="G219">
        <v>63.14</v>
      </c>
      <c r="H219">
        <v>60.92</v>
      </c>
      <c r="I219">
        <v>60.92</v>
      </c>
      <c r="J219" t="s">
        <v>1580</v>
      </c>
      <c r="K219">
        <v>66</v>
      </c>
      <c r="L219" t="s">
        <v>1438</v>
      </c>
      <c r="M219" t="s">
        <v>901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80.66</v>
      </c>
      <c r="V219" t="s">
        <v>1482</v>
      </c>
      <c r="W219" t="s">
        <v>998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45610</v>
      </c>
      <c r="AD219">
        <v>2</v>
      </c>
      <c r="AE219">
        <v>77.62</v>
      </c>
      <c r="AF219" t="s">
        <v>1425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64.58</v>
      </c>
    </row>
    <row r="220" spans="1:41" x14ac:dyDescent="0.25">
      <c r="A220" t="s">
        <v>555</v>
      </c>
      <c r="B220">
        <v>1.5869538461538462</v>
      </c>
      <c r="C220">
        <v>1.6478769230769232</v>
      </c>
      <c r="D220">
        <v>1.7394942528735631</v>
      </c>
      <c r="E220">
        <v>14.152941703796387</v>
      </c>
      <c r="F220">
        <v>13.275</v>
      </c>
      <c r="G220">
        <v>13.4</v>
      </c>
      <c r="H220">
        <v>13.25</v>
      </c>
      <c r="I220">
        <v>13.4</v>
      </c>
      <c r="J220" t="s">
        <v>1580</v>
      </c>
      <c r="K220">
        <v>14.5</v>
      </c>
      <c r="L220" t="s">
        <v>1432</v>
      </c>
      <c r="M220" t="s">
        <v>1334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40.68</v>
      </c>
      <c r="V220" t="s">
        <v>1430</v>
      </c>
      <c r="W220" t="s">
        <v>988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30.64</v>
      </c>
      <c r="AF220" t="s">
        <v>1480</v>
      </c>
      <c r="AG220" t="s">
        <v>1180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20.190000000000001</v>
      </c>
    </row>
    <row r="221" spans="1:41" x14ac:dyDescent="0.25">
      <c r="A221" t="s">
        <v>633</v>
      </c>
      <c r="B221">
        <v>2.9561999999999999</v>
      </c>
      <c r="C221">
        <v>3.188569230769231</v>
      </c>
      <c r="D221">
        <v>3.5127088122605366</v>
      </c>
      <c r="E221">
        <v>55.325000762939453</v>
      </c>
      <c r="F221">
        <v>51.55</v>
      </c>
      <c r="G221">
        <v>51.85</v>
      </c>
      <c r="H221">
        <v>51</v>
      </c>
      <c r="I221">
        <v>51.2</v>
      </c>
      <c r="J221" t="s">
        <v>1580</v>
      </c>
      <c r="K221">
        <v>58.5</v>
      </c>
      <c r="L221" t="s">
        <v>1482</v>
      </c>
      <c r="M221" t="s">
        <v>1414</v>
      </c>
      <c r="N221" t="s">
        <v>21</v>
      </c>
      <c r="O221">
        <v>4</v>
      </c>
      <c r="P221" t="s">
        <v>18</v>
      </c>
      <c r="Q221">
        <v>58.5</v>
      </c>
      <c r="R221" t="s">
        <v>19</v>
      </c>
      <c r="S221" s="2">
        <v>45610</v>
      </c>
      <c r="T221">
        <v>1</v>
      </c>
      <c r="U221">
        <v>16.41</v>
      </c>
      <c r="V221" t="s">
        <v>1480</v>
      </c>
      <c r="W221" t="s">
        <v>1001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15.87</v>
      </c>
      <c r="AF221" t="s">
        <v>1421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7.74</v>
      </c>
    </row>
    <row r="222" spans="1:41" x14ac:dyDescent="0.25">
      <c r="A222" t="s">
        <v>567</v>
      </c>
      <c r="B222">
        <v>0.37338461538461543</v>
      </c>
      <c r="C222">
        <v>0.3783653846153846</v>
      </c>
      <c r="D222">
        <v>0.38856704980842915</v>
      </c>
      <c r="E222">
        <v>5.0900001525878906</v>
      </c>
      <c r="F222">
        <v>4.2880000000000003</v>
      </c>
      <c r="G222">
        <v>4.3239999999999998</v>
      </c>
      <c r="H222">
        <v>4.2789999999999999</v>
      </c>
      <c r="I222">
        <v>4.3099999999999996</v>
      </c>
      <c r="J222" t="s">
        <v>1580</v>
      </c>
      <c r="K222">
        <v>5</v>
      </c>
      <c r="L222" t="s">
        <v>1429</v>
      </c>
      <c r="M222" t="s">
        <v>893</v>
      </c>
      <c r="N222" t="s">
        <v>846</v>
      </c>
      <c r="O222">
        <v>4</v>
      </c>
      <c r="P222" t="s">
        <v>18</v>
      </c>
      <c r="Q222">
        <v>5</v>
      </c>
      <c r="R222" t="s">
        <v>22</v>
      </c>
      <c r="S222" s="2">
        <v>45604</v>
      </c>
      <c r="T222">
        <v>1</v>
      </c>
      <c r="U222">
        <v>8.51</v>
      </c>
      <c r="V222" t="s">
        <v>1428</v>
      </c>
      <c r="W222" t="s">
        <v>861</v>
      </c>
      <c r="X222" t="s">
        <v>20</v>
      </c>
      <c r="Y222">
        <v>5</v>
      </c>
      <c r="Z222" t="s">
        <v>23</v>
      </c>
      <c r="AA222">
        <v>4.7</v>
      </c>
      <c r="AB222" t="s">
        <v>19</v>
      </c>
      <c r="AC222" s="2">
        <v>45604</v>
      </c>
      <c r="AD222">
        <v>2</v>
      </c>
      <c r="AE222">
        <v>8.3699999999999992</v>
      </c>
      <c r="AF222" t="s">
        <v>1442</v>
      </c>
      <c r="AG222" t="s">
        <v>923</v>
      </c>
      <c r="AH222" t="s">
        <v>17</v>
      </c>
      <c r="AI222">
        <v>5</v>
      </c>
      <c r="AJ222" t="s">
        <v>18</v>
      </c>
      <c r="AK222">
        <v>5</v>
      </c>
      <c r="AL222" t="s">
        <v>22</v>
      </c>
      <c r="AM222" s="2">
        <v>45604</v>
      </c>
      <c r="AN222">
        <v>3</v>
      </c>
      <c r="AO222">
        <v>4.2699999999999996</v>
      </c>
    </row>
    <row r="223" spans="1:41" x14ac:dyDescent="0.25">
      <c r="A223" t="s">
        <v>569</v>
      </c>
      <c r="B223">
        <v>1.806876923076923</v>
      </c>
      <c r="C223">
        <v>2.0112999999999999</v>
      </c>
      <c r="D223">
        <v>1.6861494252873563</v>
      </c>
      <c r="E223">
        <v>18.428571701049805</v>
      </c>
      <c r="F223">
        <v>17.47</v>
      </c>
      <c r="G223">
        <v>17.760000000000002</v>
      </c>
      <c r="H223">
        <v>17.39</v>
      </c>
      <c r="I223">
        <v>17.59</v>
      </c>
      <c r="J223" t="s">
        <v>1580</v>
      </c>
      <c r="K223">
        <v>19.2</v>
      </c>
      <c r="L223" t="s">
        <v>1456</v>
      </c>
      <c r="M223" t="s">
        <v>968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26.21</v>
      </c>
      <c r="V223" t="s">
        <v>1459</v>
      </c>
      <c r="W223" t="s">
        <v>1409</v>
      </c>
      <c r="X223" t="s">
        <v>20</v>
      </c>
      <c r="Y223">
        <v>5</v>
      </c>
      <c r="Z223" t="s">
        <v>18</v>
      </c>
      <c r="AA223">
        <v>20.5</v>
      </c>
      <c r="AB223" t="s">
        <v>22</v>
      </c>
      <c r="AC223" s="2">
        <v>45610</v>
      </c>
      <c r="AD223">
        <v>2</v>
      </c>
      <c r="AE223">
        <v>12.23</v>
      </c>
      <c r="AF223" t="s">
        <v>1463</v>
      </c>
      <c r="AG223" t="s">
        <v>1348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833</v>
      </c>
      <c r="B224">
        <v>-2.6000000000000003E-3</v>
      </c>
      <c r="C224">
        <v>6.8576923076923086E-3</v>
      </c>
      <c r="D224">
        <v>2.1915708812260539E-2</v>
      </c>
      <c r="E224">
        <v>0.30785715579986572</v>
      </c>
      <c r="F224">
        <v>0.23599999999999999</v>
      </c>
      <c r="G224">
        <v>0.2384</v>
      </c>
      <c r="H224">
        <v>0.23380000000000001</v>
      </c>
      <c r="I224">
        <v>0.23400000000000001</v>
      </c>
      <c r="J224" t="s">
        <v>1580</v>
      </c>
      <c r="K224">
        <v>0.15</v>
      </c>
      <c r="L224" t="s">
        <v>1421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21.47</v>
      </c>
      <c r="V224" t="s">
        <v>1425</v>
      </c>
      <c r="W224" t="s">
        <v>32</v>
      </c>
      <c r="X224" t="s">
        <v>65</v>
      </c>
      <c r="Y224">
        <v>1</v>
      </c>
      <c r="Z224" t="s">
        <v>26</v>
      </c>
      <c r="AA224">
        <v>0.15</v>
      </c>
      <c r="AB224" t="s">
        <v>931</v>
      </c>
      <c r="AC224" s="2">
        <v>45271</v>
      </c>
      <c r="AD224">
        <v>2</v>
      </c>
      <c r="AE224">
        <v>10.79</v>
      </c>
      <c r="AF224" t="s">
        <v>1431</v>
      </c>
      <c r="AG224" t="s">
        <v>916</v>
      </c>
      <c r="AH224" t="s">
        <v>42</v>
      </c>
      <c r="AI224">
        <v>1</v>
      </c>
      <c r="AJ224" t="s">
        <v>18</v>
      </c>
      <c r="AK224">
        <v>0.2</v>
      </c>
      <c r="AL224" t="s">
        <v>19</v>
      </c>
      <c r="AM224" s="2">
        <v>45611</v>
      </c>
      <c r="AN224">
        <v>3</v>
      </c>
      <c r="AO224">
        <v>10.62</v>
      </c>
    </row>
    <row r="225" spans="1:41" x14ac:dyDescent="0.25">
      <c r="A225" t="s">
        <v>835</v>
      </c>
      <c r="B225">
        <v>-2.6000000000000003E-3</v>
      </c>
      <c r="C225">
        <v>6.8576923076923086E-3</v>
      </c>
      <c r="D225">
        <v>2.1915708812260539E-2</v>
      </c>
      <c r="E225">
        <v>0.37000000476837158</v>
      </c>
      <c r="F225">
        <v>0.2782</v>
      </c>
      <c r="G225">
        <v>0.28100000000000003</v>
      </c>
      <c r="H225">
        <v>0.2737</v>
      </c>
      <c r="I225">
        <v>0.27660000000000001</v>
      </c>
      <c r="J225" t="s">
        <v>1580</v>
      </c>
      <c r="K225">
        <v>0.42</v>
      </c>
      <c r="L225" t="s">
        <v>1456</v>
      </c>
      <c r="M225" t="s">
        <v>1023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45611</v>
      </c>
      <c r="T225">
        <v>1</v>
      </c>
      <c r="U225">
        <v>4.2</v>
      </c>
      <c r="V225" t="s">
        <v>1437</v>
      </c>
      <c r="W225" t="s">
        <v>920</v>
      </c>
      <c r="X225" t="s">
        <v>38</v>
      </c>
      <c r="Y225">
        <v>3</v>
      </c>
      <c r="Z225" t="s">
        <v>18</v>
      </c>
      <c r="AA225">
        <v>0.38</v>
      </c>
      <c r="AB225" t="s">
        <v>19</v>
      </c>
      <c r="AC225" s="2">
        <v>45609</v>
      </c>
      <c r="AD225">
        <v>2</v>
      </c>
      <c r="AE225">
        <v>0</v>
      </c>
      <c r="AF225" t="e">
        <v>#N/A</v>
      </c>
      <c r="AG225" t="s">
        <v>1023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557</v>
      </c>
      <c r="B226">
        <v>0.49207692307692308</v>
      </c>
      <c r="C226">
        <v>0.51519230769230773</v>
      </c>
      <c r="D226">
        <v>0.5416130268199234</v>
      </c>
      <c r="E226">
        <v>8.3421049118041992</v>
      </c>
      <c r="F226">
        <v>7.7839999999999998</v>
      </c>
      <c r="G226">
        <v>7.89</v>
      </c>
      <c r="H226">
        <v>7.7839999999999998</v>
      </c>
      <c r="I226">
        <v>7.89</v>
      </c>
      <c r="J226" t="s">
        <v>1580</v>
      </c>
      <c r="K226">
        <v>7</v>
      </c>
      <c r="L226" t="s">
        <v>1482</v>
      </c>
      <c r="M226" t="s">
        <v>998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9.48</v>
      </c>
      <c r="V226" t="s">
        <v>1434</v>
      </c>
      <c r="W226" t="s">
        <v>1178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7.19</v>
      </c>
      <c r="AF226" t="s">
        <v>1455</v>
      </c>
      <c r="AG226" t="s">
        <v>1014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3.69</v>
      </c>
    </row>
    <row r="227" spans="1:41" x14ac:dyDescent="0.25">
      <c r="A227" t="s">
        <v>240</v>
      </c>
      <c r="B227">
        <v>5.9260923076923087</v>
      </c>
      <c r="C227">
        <v>6.3373923076923084</v>
      </c>
      <c r="D227">
        <v>6.9297547892720308</v>
      </c>
      <c r="E227">
        <v>47.259525299072266</v>
      </c>
      <c r="F227">
        <v>41.7</v>
      </c>
      <c r="G227">
        <v>41.7</v>
      </c>
      <c r="H227">
        <v>40.630000000000003</v>
      </c>
      <c r="I227">
        <v>40.770000000000003</v>
      </c>
      <c r="J227" t="s">
        <v>1580</v>
      </c>
      <c r="K227">
        <v>45.4</v>
      </c>
      <c r="L227" t="s">
        <v>1459</v>
      </c>
      <c r="M227" t="s">
        <v>1388</v>
      </c>
      <c r="N227" t="s">
        <v>20</v>
      </c>
      <c r="O227">
        <v>5</v>
      </c>
      <c r="P227" t="s">
        <v>18</v>
      </c>
      <c r="Q227">
        <v>45.4</v>
      </c>
      <c r="R227" t="s">
        <v>22</v>
      </c>
      <c r="S227" s="2">
        <v>45609</v>
      </c>
      <c r="T227">
        <v>1</v>
      </c>
      <c r="U227">
        <v>78.209999999999994</v>
      </c>
      <c r="V227" t="s">
        <v>1438</v>
      </c>
      <c r="W227" t="s">
        <v>1029</v>
      </c>
      <c r="X227" t="s">
        <v>53</v>
      </c>
      <c r="Y227">
        <v>3</v>
      </c>
      <c r="Z227" t="s">
        <v>18</v>
      </c>
      <c r="AA227">
        <v>44</v>
      </c>
      <c r="AB227" t="s">
        <v>22</v>
      </c>
      <c r="AC227" s="2">
        <v>45607</v>
      </c>
      <c r="AD227">
        <v>2</v>
      </c>
      <c r="AE227">
        <v>26.77</v>
      </c>
      <c r="AF227" t="s">
        <v>1428</v>
      </c>
      <c r="AG227" t="s">
        <v>969</v>
      </c>
      <c r="AH227" t="s">
        <v>30</v>
      </c>
      <c r="AI227">
        <v>1</v>
      </c>
      <c r="AJ227" t="s">
        <v>18</v>
      </c>
      <c r="AK227">
        <v>35</v>
      </c>
      <c r="AL227" t="s">
        <v>19</v>
      </c>
      <c r="AM227" s="2">
        <v>45603</v>
      </c>
      <c r="AN227">
        <v>3</v>
      </c>
      <c r="AO227">
        <v>25.63</v>
      </c>
    </row>
    <row r="228" spans="1:41" x14ac:dyDescent="0.25">
      <c r="A228" t="s">
        <v>747</v>
      </c>
      <c r="B228">
        <v>1.6311230769230769</v>
      </c>
      <c r="C228">
        <v>1.7212115384615383</v>
      </c>
      <c r="D228">
        <v>1.8407164750957854</v>
      </c>
      <c r="E228">
        <v>12.649999618530273</v>
      </c>
      <c r="F228">
        <v>11.46</v>
      </c>
      <c r="G228">
        <v>11.5</v>
      </c>
      <c r="H228">
        <v>11.37</v>
      </c>
      <c r="I228">
        <v>11.42</v>
      </c>
      <c r="J228" t="s">
        <v>1580</v>
      </c>
      <c r="K228">
        <v>12</v>
      </c>
      <c r="L228" t="s">
        <v>1480</v>
      </c>
      <c r="M228" t="s">
        <v>1180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124.35</v>
      </c>
      <c r="V228" t="s">
        <v>1459</v>
      </c>
      <c r="W228" t="s">
        <v>860</v>
      </c>
      <c r="X228" t="s">
        <v>20</v>
      </c>
      <c r="Y228">
        <v>5</v>
      </c>
      <c r="Z228" t="s">
        <v>18</v>
      </c>
      <c r="AA228">
        <v>10.5</v>
      </c>
      <c r="AB228" t="s">
        <v>19</v>
      </c>
      <c r="AC228" s="2">
        <v>45607</v>
      </c>
      <c r="AD228">
        <v>2</v>
      </c>
      <c r="AE228">
        <v>122.21</v>
      </c>
      <c r="AF228" t="e">
        <v>#N/A</v>
      </c>
      <c r="AG228" t="s">
        <v>903</v>
      </c>
      <c r="AH228" t="s">
        <v>866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425</v>
      </c>
      <c r="B229">
        <v>2.6889076923076924</v>
      </c>
      <c r="C229">
        <v>2.9139192307692308</v>
      </c>
      <c r="D229">
        <v>3.0335823754789271</v>
      </c>
      <c r="E229">
        <v>32.49542236328125</v>
      </c>
      <c r="F229">
        <v>32.1</v>
      </c>
      <c r="G229">
        <v>32.299999999999997</v>
      </c>
      <c r="H229">
        <v>32.07</v>
      </c>
      <c r="I229">
        <v>32.130000000000003</v>
      </c>
      <c r="J229" t="s">
        <v>1581</v>
      </c>
      <c r="K229">
        <v>37</v>
      </c>
      <c r="L229" t="s">
        <v>1454</v>
      </c>
      <c r="M229" t="s">
        <v>1329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24.09</v>
      </c>
      <c r="V229" t="s">
        <v>1429</v>
      </c>
      <c r="W229" t="s">
        <v>1041</v>
      </c>
      <c r="X229" t="s">
        <v>846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18.36</v>
      </c>
      <c r="AF229" t="s">
        <v>1425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331</v>
      </c>
      <c r="B230">
        <v>34.528923076923071</v>
      </c>
      <c r="C230">
        <v>43.322096153846154</v>
      </c>
      <c r="D230">
        <v>53.958206896551729</v>
      </c>
      <c r="E230">
        <v>1627</v>
      </c>
      <c r="F230">
        <v>1261.5999999999999</v>
      </c>
      <c r="G230">
        <v>1271.4000000000001</v>
      </c>
      <c r="H230">
        <v>1235.2</v>
      </c>
      <c r="I230">
        <v>1237</v>
      </c>
      <c r="J230" t="s">
        <v>1581</v>
      </c>
      <c r="K230">
        <v>1660</v>
      </c>
      <c r="L230" t="s">
        <v>1428</v>
      </c>
      <c r="M230" t="s">
        <v>854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51.04</v>
      </c>
      <c r="V230" t="s">
        <v>1487</v>
      </c>
      <c r="W230" t="s">
        <v>864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45611</v>
      </c>
      <c r="AD230">
        <v>2</v>
      </c>
      <c r="AE230">
        <v>22.96</v>
      </c>
      <c r="AF230" t="s">
        <v>1478</v>
      </c>
      <c r="AG230" t="s">
        <v>1350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45611</v>
      </c>
      <c r="AN230">
        <v>3</v>
      </c>
      <c r="AO230">
        <v>14.02</v>
      </c>
    </row>
    <row r="231" spans="1:41" x14ac:dyDescent="0.25">
      <c r="A231" t="s">
        <v>683</v>
      </c>
      <c r="B231">
        <v>0.74313846153846164</v>
      </c>
      <c r="C231">
        <v>0.83027307692307684</v>
      </c>
      <c r="D231">
        <v>0.74654789272030653</v>
      </c>
      <c r="E231">
        <v>6.406428337097168</v>
      </c>
      <c r="F231">
        <v>6.1820000000000004</v>
      </c>
      <c r="G231">
        <v>6.298</v>
      </c>
      <c r="H231">
        <v>6.1120000000000001</v>
      </c>
      <c r="I231">
        <v>6.1120000000000001</v>
      </c>
      <c r="J231" t="s">
        <v>1581</v>
      </c>
      <c r="K231">
        <v>7.5</v>
      </c>
      <c r="L231" t="s">
        <v>1454</v>
      </c>
      <c r="M231" t="s">
        <v>1197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45611</v>
      </c>
      <c r="T231">
        <v>1</v>
      </c>
      <c r="U231">
        <v>32.270000000000003</v>
      </c>
      <c r="V231" t="e">
        <v>#N/A</v>
      </c>
      <c r="W231" t="s">
        <v>862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1448</v>
      </c>
      <c r="AG231" t="s">
        <v>1134</v>
      </c>
      <c r="AH231" t="s">
        <v>24</v>
      </c>
      <c r="AI231">
        <v>5</v>
      </c>
      <c r="AJ231" t="s">
        <v>18</v>
      </c>
      <c r="AK231">
        <v>7.65</v>
      </c>
      <c r="AL231" t="s">
        <v>19</v>
      </c>
      <c r="AM231" s="2">
        <v>45611</v>
      </c>
      <c r="AN231">
        <v>3</v>
      </c>
      <c r="AO231">
        <v>21.01</v>
      </c>
    </row>
    <row r="232" spans="1:41" x14ac:dyDescent="0.25">
      <c r="A232" t="s">
        <v>663</v>
      </c>
      <c r="B232">
        <v>4.4193076923076928</v>
      </c>
      <c r="C232">
        <v>4.8881884615384621</v>
      </c>
      <c r="D232">
        <v>5.4944521072796944</v>
      </c>
      <c r="E232">
        <v>74.388885498046875</v>
      </c>
      <c r="F232">
        <v>55.42</v>
      </c>
      <c r="G232">
        <v>56.46</v>
      </c>
      <c r="H232">
        <v>55.42</v>
      </c>
      <c r="I232">
        <v>55.68</v>
      </c>
      <c r="J232" t="s">
        <v>1581</v>
      </c>
      <c r="K232">
        <v>70</v>
      </c>
      <c r="L232" t="e">
        <v>#N/A</v>
      </c>
      <c r="M232" t="s">
        <v>909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1448</v>
      </c>
      <c r="W232" t="s">
        <v>909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8.5500000000000007</v>
      </c>
      <c r="AF232" t="s">
        <v>1429</v>
      </c>
      <c r="AG232" t="s">
        <v>845</v>
      </c>
      <c r="AH232" t="s">
        <v>846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0.72</v>
      </c>
    </row>
    <row r="233" spans="1:41" x14ac:dyDescent="0.25">
      <c r="A233" t="s">
        <v>809</v>
      </c>
      <c r="B233">
        <v>3.5782461538461541</v>
      </c>
      <c r="C233">
        <v>4.1242230769230765</v>
      </c>
      <c r="D233">
        <v>4.8399501915708809</v>
      </c>
      <c r="E233">
        <v>73.555557250976563</v>
      </c>
      <c r="F233">
        <v>64.400000000000006</v>
      </c>
      <c r="G233">
        <v>64.650000000000006</v>
      </c>
      <c r="H233">
        <v>62.75</v>
      </c>
      <c r="I233">
        <v>62.95</v>
      </c>
      <c r="J233" t="s">
        <v>1581</v>
      </c>
      <c r="K233">
        <v>75</v>
      </c>
      <c r="L233" t="s">
        <v>1449</v>
      </c>
      <c r="M233" t="s">
        <v>985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51.89</v>
      </c>
      <c r="V233" t="s">
        <v>1474</v>
      </c>
      <c r="W233" t="s">
        <v>1230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36.43</v>
      </c>
      <c r="AF233" t="s">
        <v>1464</v>
      </c>
      <c r="AG233" t="s">
        <v>1033</v>
      </c>
      <c r="AH233" t="s">
        <v>28</v>
      </c>
      <c r="AI233">
        <v>3</v>
      </c>
      <c r="AJ233" t="s">
        <v>18</v>
      </c>
      <c r="AK233">
        <v>72</v>
      </c>
      <c r="AL233" t="s">
        <v>19</v>
      </c>
      <c r="AM233" s="2">
        <v>45596</v>
      </c>
      <c r="AN233">
        <v>3</v>
      </c>
      <c r="AO233">
        <v>34.42</v>
      </c>
    </row>
    <row r="234" spans="1:41" x14ac:dyDescent="0.25">
      <c r="A234" t="s">
        <v>441</v>
      </c>
      <c r="B234">
        <v>17.197015384615387</v>
      </c>
      <c r="C234">
        <v>21.312011538461537</v>
      </c>
      <c r="D234">
        <v>25.233390804597704</v>
      </c>
      <c r="E234">
        <v>675.90911865234375</v>
      </c>
      <c r="F234">
        <v>523.20000000000005</v>
      </c>
      <c r="G234">
        <v>524.4</v>
      </c>
      <c r="H234">
        <v>506.4</v>
      </c>
      <c r="I234">
        <v>507.6</v>
      </c>
      <c r="J234" t="s">
        <v>1581</v>
      </c>
      <c r="K234">
        <v>540</v>
      </c>
      <c r="L234" t="s">
        <v>1428</v>
      </c>
      <c r="M234" t="s">
        <v>1162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1454</v>
      </c>
      <c r="W234" t="s">
        <v>907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18.190000000000001</v>
      </c>
      <c r="AF234" t="s">
        <v>1435</v>
      </c>
      <c r="AG234" t="s">
        <v>965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15.82</v>
      </c>
    </row>
    <row r="235" spans="1:41" x14ac:dyDescent="0.25">
      <c r="A235" t="s">
        <v>74</v>
      </c>
      <c r="B235">
        <v>23.549784615384613</v>
      </c>
      <c r="C235">
        <v>29.532488461538463</v>
      </c>
      <c r="D235">
        <v>35.681505747126437</v>
      </c>
      <c r="E235">
        <v>854.41668701171875</v>
      </c>
      <c r="F235">
        <v>657.4</v>
      </c>
      <c r="G235">
        <v>661.8</v>
      </c>
      <c r="H235">
        <v>635</v>
      </c>
      <c r="I235">
        <v>635</v>
      </c>
      <c r="J235" t="s">
        <v>1581</v>
      </c>
      <c r="K235">
        <v>950</v>
      </c>
      <c r="L235" t="s">
        <v>1421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35.47</v>
      </c>
      <c r="V235" t="s">
        <v>1454</v>
      </c>
      <c r="W235" t="s">
        <v>907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26.02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689</v>
      </c>
      <c r="B236">
        <v>5.0982153846153855</v>
      </c>
      <c r="C236">
        <v>5.4732730769230766</v>
      </c>
      <c r="D236">
        <v>5.9217739463601538</v>
      </c>
      <c r="E236">
        <v>53.113124847412109</v>
      </c>
      <c r="F236">
        <v>44.34</v>
      </c>
      <c r="G236">
        <v>45.2</v>
      </c>
      <c r="H236">
        <v>44.3</v>
      </c>
      <c r="I236">
        <v>44.94</v>
      </c>
      <c r="J236" t="s">
        <v>1581</v>
      </c>
      <c r="K236">
        <v>50</v>
      </c>
      <c r="L236" t="s">
        <v>1476</v>
      </c>
      <c r="M236" t="s">
        <v>1387</v>
      </c>
      <c r="N236" t="s">
        <v>17</v>
      </c>
      <c r="O236">
        <v>5</v>
      </c>
      <c r="P236" t="s">
        <v>18</v>
      </c>
      <c r="Q236">
        <v>50</v>
      </c>
      <c r="R236" t="s">
        <v>19</v>
      </c>
      <c r="S236" s="2">
        <v>45609</v>
      </c>
      <c r="T236">
        <v>1</v>
      </c>
      <c r="U236">
        <v>29.88</v>
      </c>
      <c r="V236" t="e">
        <v>#N/A</v>
      </c>
      <c r="W236" t="s">
        <v>1387</v>
      </c>
      <c r="X236" t="s">
        <v>17</v>
      </c>
      <c r="Y236">
        <v>5</v>
      </c>
      <c r="Z236" t="s">
        <v>18</v>
      </c>
      <c r="AA236">
        <v>50</v>
      </c>
      <c r="AB236" t="s">
        <v>19</v>
      </c>
      <c r="AC236" s="2">
        <v>45609</v>
      </c>
      <c r="AD236">
        <v>2</v>
      </c>
      <c r="AE236">
        <v>28.92</v>
      </c>
      <c r="AF236" t="s">
        <v>1425</v>
      </c>
      <c r="AG236" t="s">
        <v>32</v>
      </c>
      <c r="AH236" t="s">
        <v>28</v>
      </c>
      <c r="AI236">
        <v>3</v>
      </c>
      <c r="AJ236" t="s">
        <v>18</v>
      </c>
      <c r="AK236">
        <v>40.83</v>
      </c>
      <c r="AL236" t="s">
        <v>52</v>
      </c>
      <c r="AM236" s="2">
        <v>45609</v>
      </c>
      <c r="AN236">
        <v>3</v>
      </c>
      <c r="AO236">
        <v>17.18</v>
      </c>
    </row>
    <row r="237" spans="1:41" x14ac:dyDescent="0.25">
      <c r="A237" t="s">
        <v>693</v>
      </c>
      <c r="B237">
        <v>3.4363076923076923</v>
      </c>
      <c r="C237">
        <v>5.0511961538461536</v>
      </c>
      <c r="D237">
        <v>6.3246819923371644</v>
      </c>
      <c r="E237">
        <v>134.16087341308594</v>
      </c>
      <c r="F237">
        <v>113.9</v>
      </c>
      <c r="G237">
        <v>116.45</v>
      </c>
      <c r="H237">
        <v>113.65</v>
      </c>
      <c r="I237">
        <v>114.35</v>
      </c>
      <c r="J237" t="s">
        <v>1581</v>
      </c>
      <c r="K237">
        <v>140</v>
      </c>
      <c r="L237" t="s">
        <v>1510</v>
      </c>
      <c r="M237" t="s">
        <v>987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53.84</v>
      </c>
      <c r="V237" t="s">
        <v>1425</v>
      </c>
      <c r="W237" t="s">
        <v>32</v>
      </c>
      <c r="X237" t="s">
        <v>33</v>
      </c>
      <c r="Y237">
        <v>5</v>
      </c>
      <c r="Z237" t="s">
        <v>23</v>
      </c>
      <c r="AA237">
        <v>172.59</v>
      </c>
      <c r="AB237" t="s">
        <v>34</v>
      </c>
      <c r="AC237" s="2">
        <v>45527</v>
      </c>
      <c r="AD237">
        <v>2</v>
      </c>
      <c r="AE237">
        <v>34.96</v>
      </c>
      <c r="AF237" t="e">
        <v>#N/A</v>
      </c>
      <c r="AG237" t="s">
        <v>35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737</v>
      </c>
      <c r="B238">
        <v>1.1367384615384617</v>
      </c>
      <c r="C238">
        <v>1.2227192307692309</v>
      </c>
      <c r="D238">
        <v>1.9635747126436782</v>
      </c>
      <c r="E238">
        <v>20.523529052734375</v>
      </c>
      <c r="F238">
        <v>14.74</v>
      </c>
      <c r="G238">
        <v>14.78</v>
      </c>
      <c r="H238">
        <v>14.64</v>
      </c>
      <c r="I238">
        <v>14.76</v>
      </c>
      <c r="J238" t="s">
        <v>1581</v>
      </c>
      <c r="K238">
        <v>20.3</v>
      </c>
      <c r="L238" t="s">
        <v>1452</v>
      </c>
      <c r="M238" t="s">
        <v>990</v>
      </c>
      <c r="N238" t="s">
        <v>20</v>
      </c>
      <c r="O238">
        <v>5</v>
      </c>
      <c r="P238" t="s">
        <v>18</v>
      </c>
      <c r="Q238">
        <v>20.3</v>
      </c>
      <c r="R238" t="s">
        <v>22</v>
      </c>
      <c r="S238" s="2">
        <v>45603</v>
      </c>
      <c r="T238">
        <v>1</v>
      </c>
      <c r="U238">
        <v>0.6</v>
      </c>
      <c r="V238" t="s">
        <v>1431</v>
      </c>
      <c r="W238" t="s">
        <v>935</v>
      </c>
      <c r="X238" t="s">
        <v>17</v>
      </c>
      <c r="Y238">
        <v>5</v>
      </c>
      <c r="Z238" t="s">
        <v>18</v>
      </c>
      <c r="AA238">
        <v>21</v>
      </c>
      <c r="AB238" t="s">
        <v>19</v>
      </c>
      <c r="AC238" s="2">
        <v>45611</v>
      </c>
      <c r="AD238">
        <v>2</v>
      </c>
      <c r="AE238">
        <v>0.2</v>
      </c>
      <c r="AF238" t="s">
        <v>1565</v>
      </c>
      <c r="AG238" t="s">
        <v>1330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-8.5399999999999991</v>
      </c>
    </row>
    <row r="239" spans="1:41" x14ac:dyDescent="0.25">
      <c r="A239" t="s">
        <v>519</v>
      </c>
      <c r="B239">
        <v>1.0212307692307694</v>
      </c>
      <c r="C239">
        <v>1.1247500000000001</v>
      </c>
      <c r="D239">
        <v>1.1938812260536398</v>
      </c>
      <c r="E239">
        <v>21.364286422729492</v>
      </c>
      <c r="F239">
        <v>21.17</v>
      </c>
      <c r="G239">
        <v>21.31</v>
      </c>
      <c r="H239">
        <v>20.97</v>
      </c>
      <c r="I239">
        <v>20.97</v>
      </c>
      <c r="J239" t="s">
        <v>1581</v>
      </c>
      <c r="K239">
        <v>21.364286422729492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929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978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393</v>
      </c>
      <c r="B240">
        <v>3.5538769230769232</v>
      </c>
      <c r="C240">
        <v>4.1071884615384615</v>
      </c>
      <c r="D240">
        <v>4.2011800766283525</v>
      </c>
      <c r="E240">
        <v>129.46044921875</v>
      </c>
      <c r="F240">
        <v>101.8</v>
      </c>
      <c r="G240">
        <v>103.35</v>
      </c>
      <c r="H240">
        <v>101.45</v>
      </c>
      <c r="I240">
        <v>102.55</v>
      </c>
      <c r="J240" t="s">
        <v>1581</v>
      </c>
      <c r="K240">
        <v>130</v>
      </c>
      <c r="L240" t="s">
        <v>1428</v>
      </c>
      <c r="M240" t="s">
        <v>843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23.41</v>
      </c>
      <c r="V240" t="s">
        <v>1429</v>
      </c>
      <c r="W240" t="s">
        <v>845</v>
      </c>
      <c r="X240" t="s">
        <v>846</v>
      </c>
      <c r="Y240">
        <v>4</v>
      </c>
      <c r="Z240" t="s">
        <v>23</v>
      </c>
      <c r="AA240">
        <v>118</v>
      </c>
      <c r="AB240" t="s">
        <v>27</v>
      </c>
      <c r="AC240" s="2">
        <v>45609</v>
      </c>
      <c r="AD240">
        <v>2</v>
      </c>
      <c r="AE240">
        <v>12.16</v>
      </c>
      <c r="AF240" t="s">
        <v>1462</v>
      </c>
      <c r="AG240" t="s">
        <v>1488</v>
      </c>
      <c r="AH240" t="s">
        <v>21</v>
      </c>
      <c r="AI240">
        <v>4</v>
      </c>
      <c r="AJ240" t="s">
        <v>18</v>
      </c>
      <c r="AK240">
        <v>125</v>
      </c>
      <c r="AL240" t="s">
        <v>27</v>
      </c>
      <c r="AM240" s="2">
        <v>45611</v>
      </c>
      <c r="AN240">
        <v>3</v>
      </c>
      <c r="AO240">
        <v>11.74</v>
      </c>
    </row>
    <row r="241" spans="1:41" x14ac:dyDescent="0.25">
      <c r="A241" t="s">
        <v>513</v>
      </c>
      <c r="B241">
        <v>13.348846153846155</v>
      </c>
      <c r="C241">
        <v>14.680557692307692</v>
      </c>
      <c r="D241" t="s">
        <v>29</v>
      </c>
      <c r="E241">
        <v>120.33333587646484</v>
      </c>
      <c r="F241">
        <v>94.55</v>
      </c>
      <c r="G241">
        <v>94.75</v>
      </c>
      <c r="H241">
        <v>93.55</v>
      </c>
      <c r="I241">
        <v>93.6</v>
      </c>
      <c r="J241" t="s">
        <v>1581</v>
      </c>
      <c r="K241">
        <v>133</v>
      </c>
      <c r="L241" t="s">
        <v>1429</v>
      </c>
      <c r="M241" t="s">
        <v>951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10.119999999999999</v>
      </c>
      <c r="V241" t="s">
        <v>1464</v>
      </c>
      <c r="W241" t="s">
        <v>872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4.32</v>
      </c>
      <c r="AF241" t="s">
        <v>1431</v>
      </c>
      <c r="AG241" t="s">
        <v>1255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627</v>
      </c>
      <c r="B242">
        <v>11.673153846153847</v>
      </c>
      <c r="C242">
        <v>11.597230769230769</v>
      </c>
      <c r="D242" t="s">
        <v>29</v>
      </c>
      <c r="E242">
        <v>146.66667175292969</v>
      </c>
      <c r="F242">
        <v>113.6</v>
      </c>
      <c r="G242">
        <v>114.2</v>
      </c>
      <c r="H242">
        <v>113.4</v>
      </c>
      <c r="I242">
        <v>114.2</v>
      </c>
      <c r="J242" t="s">
        <v>1581</v>
      </c>
      <c r="K242">
        <v>168</v>
      </c>
      <c r="L242" t="s">
        <v>1429</v>
      </c>
      <c r="M242" t="s">
        <v>951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4.4000000000000004</v>
      </c>
      <c r="V242" t="s">
        <v>1464</v>
      </c>
      <c r="W242" t="s">
        <v>872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-4.29</v>
      </c>
      <c r="AF242" t="s">
        <v>1462</v>
      </c>
      <c r="AG242" t="s">
        <v>868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-10.210000000000001</v>
      </c>
    </row>
    <row r="243" spans="1:41" x14ac:dyDescent="0.25">
      <c r="A243" t="s">
        <v>290</v>
      </c>
      <c r="B243">
        <v>5.1255538461538466</v>
      </c>
      <c r="C243">
        <v>5.6974961538461546</v>
      </c>
      <c r="D243">
        <v>6.4338659003831422</v>
      </c>
      <c r="E243">
        <v>93.809562683105469</v>
      </c>
      <c r="F243">
        <v>71.78</v>
      </c>
      <c r="G243">
        <v>71.94</v>
      </c>
      <c r="H243">
        <v>71.06</v>
      </c>
      <c r="I243">
        <v>71.34</v>
      </c>
      <c r="J243" t="s">
        <v>1581</v>
      </c>
      <c r="K243">
        <v>75</v>
      </c>
      <c r="L243" t="s">
        <v>1442</v>
      </c>
      <c r="M243" t="s">
        <v>870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16.87</v>
      </c>
      <c r="V243" t="s">
        <v>1470</v>
      </c>
      <c r="W243" t="s">
        <v>959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14.46</v>
      </c>
      <c r="AF243" t="s">
        <v>1434</v>
      </c>
      <c r="AG243" t="s">
        <v>1268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3.45</v>
      </c>
    </row>
    <row r="244" spans="1:41" x14ac:dyDescent="0.25">
      <c r="A244" t="s">
        <v>523</v>
      </c>
      <c r="B244">
        <v>4.6500769230769237</v>
      </c>
      <c r="C244">
        <v>5.4865576923076915</v>
      </c>
      <c r="D244">
        <v>6.4771264367816093</v>
      </c>
      <c r="E244">
        <v>99.5</v>
      </c>
      <c r="F244">
        <v>61.4</v>
      </c>
      <c r="G244">
        <v>61.75</v>
      </c>
      <c r="H244">
        <v>61.1</v>
      </c>
      <c r="I244">
        <v>61.1</v>
      </c>
      <c r="J244" t="s">
        <v>1581</v>
      </c>
      <c r="K244">
        <v>85</v>
      </c>
      <c r="L244" t="s">
        <v>1464</v>
      </c>
      <c r="M244" t="s">
        <v>872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1421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-11.96</v>
      </c>
      <c r="AF244" t="s">
        <v>1458</v>
      </c>
      <c r="AG244" t="s">
        <v>1114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45603</v>
      </c>
      <c r="AN244">
        <v>3</v>
      </c>
      <c r="AO244">
        <v>-13.06</v>
      </c>
    </row>
    <row r="245" spans="1:41" x14ac:dyDescent="0.25">
      <c r="A245" t="s">
        <v>701</v>
      </c>
      <c r="B245">
        <v>6.5355230769230772</v>
      </c>
      <c r="C245">
        <v>7.1699615384615383</v>
      </c>
      <c r="D245">
        <v>8.0142758620689651</v>
      </c>
      <c r="E245">
        <v>158</v>
      </c>
      <c r="F245">
        <v>144.15</v>
      </c>
      <c r="G245">
        <v>146.05000000000001</v>
      </c>
      <c r="H245">
        <v>142.15</v>
      </c>
      <c r="I245">
        <v>142.15</v>
      </c>
      <c r="J245" t="s">
        <v>1581</v>
      </c>
      <c r="K245">
        <v>176</v>
      </c>
      <c r="L245" t="s">
        <v>1449</v>
      </c>
      <c r="M245" t="s">
        <v>985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13.6</v>
      </c>
      <c r="V245" t="s">
        <v>1470</v>
      </c>
      <c r="W245" t="s">
        <v>1281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45609</v>
      </c>
      <c r="AD245">
        <v>2</v>
      </c>
      <c r="AE245">
        <v>10.11</v>
      </c>
      <c r="AF245" t="s">
        <v>1462</v>
      </c>
      <c r="AG245" t="s">
        <v>1164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5.72</v>
      </c>
    </row>
    <row r="246" spans="1:41" x14ac:dyDescent="0.25">
      <c r="A246" t="s">
        <v>262</v>
      </c>
      <c r="B246">
        <v>2.0259538461538464</v>
      </c>
      <c r="C246">
        <v>2.2719692307692307</v>
      </c>
      <c r="D246">
        <v>2.600969348659004</v>
      </c>
      <c r="E246">
        <v>18.517826080322266</v>
      </c>
      <c r="F246">
        <v>14.766</v>
      </c>
      <c r="G246">
        <v>15.032</v>
      </c>
      <c r="H246">
        <v>14.766</v>
      </c>
      <c r="I246">
        <v>14.978</v>
      </c>
      <c r="J246" t="s">
        <v>1581</v>
      </c>
      <c r="K246">
        <v>17.5</v>
      </c>
      <c r="L246" t="s">
        <v>1476</v>
      </c>
      <c r="M246" t="s">
        <v>858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41.98</v>
      </c>
      <c r="V246" t="s">
        <v>1440</v>
      </c>
      <c r="W246" t="s">
        <v>905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35.119999999999997</v>
      </c>
      <c r="AF246" t="s">
        <v>1463</v>
      </c>
      <c r="AG246" t="s">
        <v>1481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45604</v>
      </c>
      <c r="AN246">
        <v>3</v>
      </c>
      <c r="AO246">
        <v>28.08</v>
      </c>
    </row>
    <row r="247" spans="1:41" x14ac:dyDescent="0.25">
      <c r="A247" t="s">
        <v>709</v>
      </c>
      <c r="B247">
        <v>3.4422307692307692</v>
      </c>
      <c r="C247">
        <v>4.4225846153846158</v>
      </c>
      <c r="D247">
        <v>5.8892567049808431</v>
      </c>
      <c r="E247">
        <v>20.468570709228516</v>
      </c>
      <c r="F247">
        <v>17.46</v>
      </c>
      <c r="G247">
        <v>17.64</v>
      </c>
      <c r="H247">
        <v>17.3</v>
      </c>
      <c r="I247">
        <v>17.3</v>
      </c>
      <c r="J247" t="s">
        <v>1581</v>
      </c>
      <c r="K247">
        <v>21.5</v>
      </c>
      <c r="L247" t="s">
        <v>1437</v>
      </c>
      <c r="M247" t="s">
        <v>1408</v>
      </c>
      <c r="N247" t="s">
        <v>24</v>
      </c>
      <c r="O247">
        <v>5</v>
      </c>
      <c r="P247" t="s">
        <v>18</v>
      </c>
      <c r="Q247">
        <v>21.5</v>
      </c>
      <c r="R247" t="s">
        <v>19</v>
      </c>
      <c r="S247" s="2">
        <v>45611</v>
      </c>
      <c r="T247">
        <v>1</v>
      </c>
      <c r="U247">
        <v>67.650000000000006</v>
      </c>
      <c r="V247" t="s">
        <v>1492</v>
      </c>
      <c r="W247" t="s">
        <v>913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60.11</v>
      </c>
      <c r="AF247" t="s">
        <v>1431</v>
      </c>
      <c r="AG247" t="s">
        <v>64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-67.650000000000006</v>
      </c>
    </row>
    <row r="248" spans="1:41" x14ac:dyDescent="0.25">
      <c r="A248" t="s">
        <v>657</v>
      </c>
      <c r="B248">
        <v>1.7693846153846153</v>
      </c>
      <c r="C248">
        <v>1.8978961538461538</v>
      </c>
      <c r="D248">
        <v>1.9434406130268198</v>
      </c>
      <c r="E248">
        <v>23.73454475402832</v>
      </c>
      <c r="F248">
        <v>18.48</v>
      </c>
      <c r="G248">
        <v>18.68</v>
      </c>
      <c r="H248">
        <v>18.440000000000001</v>
      </c>
      <c r="I248">
        <v>18.5</v>
      </c>
      <c r="J248" t="s">
        <v>1581</v>
      </c>
      <c r="K248">
        <v>19</v>
      </c>
      <c r="L248" t="s">
        <v>1448</v>
      </c>
      <c r="M248" t="s">
        <v>889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27.51</v>
      </c>
      <c r="V248" t="s">
        <v>1431</v>
      </c>
      <c r="W248" t="s">
        <v>956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45611</v>
      </c>
      <c r="AD248">
        <v>2</v>
      </c>
      <c r="AE248">
        <v>11.13</v>
      </c>
      <c r="AF248" t="s">
        <v>1421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575</v>
      </c>
      <c r="B249">
        <v>0.23629230769230769</v>
      </c>
      <c r="C249">
        <v>0.2538423076923077</v>
      </c>
      <c r="D249">
        <v>0.26991570881226057</v>
      </c>
      <c r="E249">
        <v>3.9336364269256592</v>
      </c>
      <c r="F249">
        <v>3.5419999999999998</v>
      </c>
      <c r="G249">
        <v>3.55</v>
      </c>
      <c r="H249">
        <v>3.5190000000000001</v>
      </c>
      <c r="I249">
        <v>3.524</v>
      </c>
      <c r="J249" t="s">
        <v>1581</v>
      </c>
      <c r="K249">
        <v>3.9</v>
      </c>
      <c r="L249" t="s">
        <v>1501</v>
      </c>
      <c r="M249" t="s">
        <v>867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1421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18.27</v>
      </c>
      <c r="AF249" t="e">
        <v>#N/A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17.62</v>
      </c>
    </row>
    <row r="250" spans="1:41" x14ac:dyDescent="0.25">
      <c r="A250" t="s">
        <v>541</v>
      </c>
      <c r="B250">
        <v>4.2783538461538466</v>
      </c>
      <c r="C250">
        <v>5.0662038461538463</v>
      </c>
      <c r="D250">
        <v>5.4078735632183905</v>
      </c>
      <c r="E250">
        <v>29.764705657958984</v>
      </c>
      <c r="F250">
        <v>23.28</v>
      </c>
      <c r="G250">
        <v>24.18</v>
      </c>
      <c r="H250">
        <v>23.27</v>
      </c>
      <c r="I250">
        <v>23.99</v>
      </c>
      <c r="J250" t="s">
        <v>1581</v>
      </c>
      <c r="K250">
        <v>29</v>
      </c>
      <c r="L250" t="s">
        <v>1440</v>
      </c>
      <c r="M250" t="s">
        <v>1119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45604</v>
      </c>
      <c r="T250">
        <v>1</v>
      </c>
      <c r="U250">
        <v>25.71</v>
      </c>
      <c r="V250" t="s">
        <v>1437</v>
      </c>
      <c r="W250" t="s">
        <v>1504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45603</v>
      </c>
      <c r="AD250">
        <v>2</v>
      </c>
      <c r="AE250">
        <v>14.8</v>
      </c>
      <c r="AF250" t="s">
        <v>1432</v>
      </c>
      <c r="AG250" t="s">
        <v>1056</v>
      </c>
      <c r="AH250" t="s">
        <v>20</v>
      </c>
      <c r="AI250">
        <v>5</v>
      </c>
      <c r="AJ250" t="s">
        <v>18</v>
      </c>
      <c r="AK250">
        <v>40</v>
      </c>
      <c r="AL250" t="s">
        <v>19</v>
      </c>
      <c r="AM250" s="2">
        <v>45611</v>
      </c>
      <c r="AN250">
        <v>3</v>
      </c>
      <c r="AO250">
        <v>12.54</v>
      </c>
    </row>
    <row r="251" spans="1:41" x14ac:dyDescent="0.25">
      <c r="A251" t="s">
        <v>593</v>
      </c>
      <c r="B251">
        <v>6.9065076923076925</v>
      </c>
      <c r="C251">
        <v>7.1344076923076925</v>
      </c>
      <c r="D251">
        <v>7.4927164750957864</v>
      </c>
      <c r="E251">
        <v>52.273529052734375</v>
      </c>
      <c r="F251">
        <v>44.95</v>
      </c>
      <c r="G251">
        <v>45.42</v>
      </c>
      <c r="H251">
        <v>44.94</v>
      </c>
      <c r="I251">
        <v>45.3</v>
      </c>
      <c r="J251" t="s">
        <v>1581</v>
      </c>
      <c r="K251">
        <v>51</v>
      </c>
      <c r="L251" t="s">
        <v>1476</v>
      </c>
      <c r="M251" t="s">
        <v>1387</v>
      </c>
      <c r="N251" t="s">
        <v>17</v>
      </c>
      <c r="O251">
        <v>5</v>
      </c>
      <c r="P251" t="s">
        <v>18</v>
      </c>
      <c r="Q251">
        <v>51</v>
      </c>
      <c r="R251" t="s">
        <v>19</v>
      </c>
      <c r="S251" s="2">
        <v>45609</v>
      </c>
      <c r="T251">
        <v>1</v>
      </c>
      <c r="U251">
        <v>53.38</v>
      </c>
      <c r="V251" t="e">
        <v>#N/A</v>
      </c>
      <c r="W251" t="s">
        <v>952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911</v>
      </c>
      <c r="AH251" t="s">
        <v>53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821</v>
      </c>
      <c r="B252">
        <v>0.1663692307692308</v>
      </c>
      <c r="C252">
        <v>0.32648461538461537</v>
      </c>
      <c r="D252">
        <v>-7.0539386973180092</v>
      </c>
      <c r="E252">
        <v>14.179111480712891</v>
      </c>
      <c r="F252">
        <v>11.25</v>
      </c>
      <c r="G252">
        <v>11.445</v>
      </c>
      <c r="H252">
        <v>11.11</v>
      </c>
      <c r="I252">
        <v>11.244999999999999</v>
      </c>
      <c r="J252" t="s">
        <v>1581</v>
      </c>
      <c r="K252">
        <v>12.31</v>
      </c>
      <c r="L252" t="s">
        <v>1434</v>
      </c>
      <c r="M252" t="s">
        <v>1017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1470</v>
      </c>
      <c r="W252" t="s">
        <v>1486</v>
      </c>
      <c r="X252" t="s">
        <v>20</v>
      </c>
      <c r="Y252">
        <v>5</v>
      </c>
      <c r="Z252" t="s">
        <v>18</v>
      </c>
      <c r="AA252">
        <v>15</v>
      </c>
      <c r="AB252" t="s">
        <v>19</v>
      </c>
      <c r="AC252" s="2">
        <v>45611</v>
      </c>
      <c r="AD252">
        <v>2</v>
      </c>
      <c r="AE252">
        <v>18.649999999999999</v>
      </c>
      <c r="AF252" t="s">
        <v>1464</v>
      </c>
      <c r="AG252" t="s">
        <v>979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459</v>
      </c>
      <c r="B253">
        <v>1.6160153846153846</v>
      </c>
      <c r="C253">
        <v>1.8191076923076923</v>
      </c>
      <c r="D253">
        <v>2.0519961685823755</v>
      </c>
      <c r="E253">
        <v>28.265903472900391</v>
      </c>
      <c r="F253">
        <v>24.36</v>
      </c>
      <c r="G253">
        <v>24.66</v>
      </c>
      <c r="H253">
        <v>24.31</v>
      </c>
      <c r="I253">
        <v>24.56</v>
      </c>
      <c r="J253" t="s">
        <v>1581</v>
      </c>
      <c r="K253">
        <v>26.19</v>
      </c>
      <c r="L253" t="s">
        <v>1425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43.9</v>
      </c>
      <c r="V253" t="s">
        <v>1421</v>
      </c>
      <c r="W253" t="s">
        <v>32</v>
      </c>
      <c r="X253" t="s">
        <v>50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43.7</v>
      </c>
      <c r="AF253" t="s">
        <v>1501</v>
      </c>
      <c r="AG253" t="s">
        <v>882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35.06</v>
      </c>
    </row>
    <row r="254" spans="1:41" x14ac:dyDescent="0.25">
      <c r="A254" t="s">
        <v>180</v>
      </c>
      <c r="B254">
        <v>3.1901538461538461</v>
      </c>
      <c r="C254">
        <v>3.727553846153846</v>
      </c>
      <c r="D254">
        <v>4.1805593869731803</v>
      </c>
      <c r="E254">
        <v>50.787872314453125</v>
      </c>
      <c r="F254">
        <v>37.825000000000003</v>
      </c>
      <c r="G254">
        <v>38.18</v>
      </c>
      <c r="H254">
        <v>37.61</v>
      </c>
      <c r="I254">
        <v>37.75</v>
      </c>
      <c r="J254" t="s">
        <v>1581</v>
      </c>
      <c r="K254">
        <v>56</v>
      </c>
      <c r="L254" t="s">
        <v>1435</v>
      </c>
      <c r="M254" t="s">
        <v>1199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41.16</v>
      </c>
      <c r="V254" t="e">
        <v>#N/A</v>
      </c>
      <c r="W254" t="s">
        <v>1199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1432</v>
      </c>
      <c r="AG254" t="s">
        <v>1467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45607</v>
      </c>
      <c r="AN254">
        <v>3</v>
      </c>
      <c r="AO254">
        <v>29.88</v>
      </c>
    </row>
    <row r="255" spans="1:41" x14ac:dyDescent="0.25">
      <c r="A255" t="s">
        <v>731</v>
      </c>
      <c r="B255">
        <v>3.3268</v>
      </c>
      <c r="C255">
        <v>4.030615384615384</v>
      </c>
      <c r="D255">
        <v>4.3855287356321835</v>
      </c>
      <c r="E255">
        <v>44.285713195800781</v>
      </c>
      <c r="F255">
        <v>41.01</v>
      </c>
      <c r="G255">
        <v>41.87</v>
      </c>
      <c r="H255">
        <v>41.01</v>
      </c>
      <c r="I255">
        <v>41.6</v>
      </c>
      <c r="J255" t="s">
        <v>1581</v>
      </c>
      <c r="K255">
        <v>41</v>
      </c>
      <c r="L255" t="s">
        <v>1464</v>
      </c>
      <c r="M255" t="s">
        <v>979</v>
      </c>
      <c r="N255" t="s">
        <v>866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16.309999999999999</v>
      </c>
      <c r="V255" t="s">
        <v>1454</v>
      </c>
      <c r="W255" t="s">
        <v>1276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8.51</v>
      </c>
      <c r="AF255" t="s">
        <v>1442</v>
      </c>
      <c r="AG255" t="s">
        <v>1039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310</v>
      </c>
      <c r="B256">
        <v>1.0018769230769231</v>
      </c>
      <c r="C256">
        <v>1.1297538461538463</v>
      </c>
      <c r="D256">
        <v>1.2364521072796935</v>
      </c>
      <c r="E256">
        <v>26.645454406738281</v>
      </c>
      <c r="F256">
        <v>23.32</v>
      </c>
      <c r="G256">
        <v>23.54</v>
      </c>
      <c r="H256">
        <v>23.06</v>
      </c>
      <c r="I256">
        <v>23.1</v>
      </c>
      <c r="J256" t="s">
        <v>1581</v>
      </c>
      <c r="K256">
        <v>25.5</v>
      </c>
      <c r="L256" t="s">
        <v>1473</v>
      </c>
      <c r="M256" t="s">
        <v>945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18.23</v>
      </c>
      <c r="V256" t="e">
        <v>#N/A</v>
      </c>
      <c r="W256" t="s">
        <v>945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1421</v>
      </c>
      <c r="AG256" t="s">
        <v>32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363</v>
      </c>
      <c r="B257">
        <v>5.3165076923076926</v>
      </c>
      <c r="C257">
        <v>5.8699230769230768</v>
      </c>
      <c r="D257">
        <v>6.4689272030651335</v>
      </c>
      <c r="E257">
        <v>159.92308044433594</v>
      </c>
      <c r="F257">
        <v>157.94999999999999</v>
      </c>
      <c r="G257">
        <v>158.19999999999999</v>
      </c>
      <c r="H257">
        <v>151.55000000000001</v>
      </c>
      <c r="I257">
        <v>151.65</v>
      </c>
      <c r="J257" t="s">
        <v>1581</v>
      </c>
      <c r="K257">
        <v>159</v>
      </c>
      <c r="L257" t="s">
        <v>1425</v>
      </c>
      <c r="M257" t="s">
        <v>32</v>
      </c>
      <c r="N257" t="s">
        <v>20</v>
      </c>
      <c r="O257">
        <v>5</v>
      </c>
      <c r="P257" t="s">
        <v>18</v>
      </c>
      <c r="Q257" t="s">
        <v>29</v>
      </c>
      <c r="R257" t="s">
        <v>19</v>
      </c>
      <c r="S257" s="2">
        <v>45608</v>
      </c>
      <c r="T257">
        <v>1</v>
      </c>
      <c r="U257">
        <v>31.86</v>
      </c>
      <c r="V257" t="s">
        <v>1421</v>
      </c>
      <c r="W257" t="s">
        <v>32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19.010000000000002</v>
      </c>
      <c r="AF257" t="s">
        <v>1448</v>
      </c>
      <c r="AG257" t="s">
        <v>961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787</v>
      </c>
      <c r="B258">
        <v>6.0753846153846158E-2</v>
      </c>
      <c r="C258">
        <v>6.7984615384615393E-2</v>
      </c>
      <c r="D258">
        <v>7.2478927203065133E-2</v>
      </c>
      <c r="E258">
        <v>0.55000001192092896</v>
      </c>
      <c r="F258">
        <v>0.44080000000000003</v>
      </c>
      <c r="G258">
        <v>0.44879999999999998</v>
      </c>
      <c r="H258">
        <v>0.44040000000000001</v>
      </c>
      <c r="I258">
        <v>0.44469999999999998</v>
      </c>
      <c r="J258" t="s">
        <v>1582</v>
      </c>
      <c r="K258">
        <v>0.55000000000000004</v>
      </c>
      <c r="L258" t="s">
        <v>1489</v>
      </c>
      <c r="M258" t="s">
        <v>914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45611</v>
      </c>
      <c r="T258">
        <v>1</v>
      </c>
      <c r="U258">
        <v>74.34</v>
      </c>
      <c r="V258" t="s">
        <v>1508</v>
      </c>
      <c r="W258" t="s">
        <v>1006</v>
      </c>
      <c r="X258" t="s">
        <v>33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70.510000000000005</v>
      </c>
      <c r="AF258" t="s">
        <v>1431</v>
      </c>
      <c r="AG258" t="s">
        <v>897</v>
      </c>
      <c r="AH258" t="s">
        <v>17</v>
      </c>
      <c r="AI258">
        <v>5</v>
      </c>
      <c r="AJ258" t="s">
        <v>18</v>
      </c>
      <c r="AK258">
        <v>0.62</v>
      </c>
      <c r="AL258" t="s">
        <v>19</v>
      </c>
      <c r="AM258" s="2">
        <v>45611</v>
      </c>
      <c r="AN258">
        <v>3</v>
      </c>
      <c r="AO258">
        <v>66.88</v>
      </c>
    </row>
    <row r="259" spans="1:41" x14ac:dyDescent="0.25">
      <c r="A259" t="s">
        <v>547</v>
      </c>
      <c r="B259">
        <v>0.29032307692307696</v>
      </c>
      <c r="C259">
        <v>0.29311153846153848</v>
      </c>
      <c r="D259">
        <v>0.29573946360153258</v>
      </c>
      <c r="E259">
        <v>4.6500000953674316</v>
      </c>
      <c r="F259">
        <v>3.4249999999999998</v>
      </c>
      <c r="G259">
        <v>3.5259999999999998</v>
      </c>
      <c r="H259">
        <v>3.4249999999999998</v>
      </c>
      <c r="I259">
        <v>3.4990000000000001</v>
      </c>
      <c r="J259" t="s">
        <v>1582</v>
      </c>
      <c r="K259">
        <v>3.39</v>
      </c>
      <c r="L259" t="s">
        <v>1425</v>
      </c>
      <c r="M259" t="s">
        <v>32</v>
      </c>
      <c r="N259" t="s">
        <v>20</v>
      </c>
      <c r="O259">
        <v>5</v>
      </c>
      <c r="P259" t="s">
        <v>23</v>
      </c>
      <c r="Q259">
        <v>3.39</v>
      </c>
      <c r="R259" t="s">
        <v>43</v>
      </c>
      <c r="S259" s="2">
        <v>45379</v>
      </c>
      <c r="T259">
        <v>1</v>
      </c>
      <c r="U259">
        <v>0.15</v>
      </c>
      <c r="V259" t="s">
        <v>1440</v>
      </c>
      <c r="W259" t="s">
        <v>1245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s">
        <v>1421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-0.23</v>
      </c>
    </row>
    <row r="260" spans="1:41" x14ac:dyDescent="0.25">
      <c r="A260" t="s">
        <v>559</v>
      </c>
      <c r="B260">
        <v>0.49909230769230767</v>
      </c>
      <c r="C260">
        <v>0.61005384615384606</v>
      </c>
      <c r="D260">
        <v>0.66213793103448282</v>
      </c>
      <c r="E260">
        <v>15.68458366394043</v>
      </c>
      <c r="F260">
        <v>11</v>
      </c>
      <c r="G260">
        <v>11.49</v>
      </c>
      <c r="H260">
        <v>11</v>
      </c>
      <c r="I260">
        <v>11.37</v>
      </c>
      <c r="J260" t="s">
        <v>1582</v>
      </c>
      <c r="K260">
        <v>15.68458366394043</v>
      </c>
      <c r="L260" t="e">
        <v>#N/A</v>
      </c>
      <c r="M260" t="s">
        <v>925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1421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30.73</v>
      </c>
      <c r="AF260" t="e">
        <v>#N/A</v>
      </c>
      <c r="AG260" t="s">
        <v>32</v>
      </c>
      <c r="AH260" t="s">
        <v>65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589</v>
      </c>
      <c r="B261">
        <v>1.1750923076923077</v>
      </c>
      <c r="C261">
        <v>1.2782153846153845</v>
      </c>
      <c r="D261">
        <v>1.3065670498084292</v>
      </c>
      <c r="E261">
        <v>19.884090423583984</v>
      </c>
      <c r="F261">
        <v>15.404999999999999</v>
      </c>
      <c r="G261">
        <v>15.785</v>
      </c>
      <c r="H261">
        <v>15.34</v>
      </c>
      <c r="I261">
        <v>15.685</v>
      </c>
      <c r="J261" t="s">
        <v>1582</v>
      </c>
      <c r="K261">
        <v>20</v>
      </c>
      <c r="L261" t="s">
        <v>1456</v>
      </c>
      <c r="M261" t="s">
        <v>1002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42.58</v>
      </c>
      <c r="V261" t="s">
        <v>1454</v>
      </c>
      <c r="W261" t="s">
        <v>869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36.1</v>
      </c>
      <c r="AF261" t="s">
        <v>1449</v>
      </c>
      <c r="AG261" t="s">
        <v>1327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15.06</v>
      </c>
    </row>
    <row r="262" spans="1:41" x14ac:dyDescent="0.25">
      <c r="A262" t="s">
        <v>637</v>
      </c>
      <c r="B262">
        <v>1.1441230769230768</v>
      </c>
      <c r="C262">
        <v>1.3285038461538461</v>
      </c>
      <c r="D262">
        <v>1.5139003831417623</v>
      </c>
      <c r="E262">
        <v>20.847620010375977</v>
      </c>
      <c r="F262">
        <v>18.2</v>
      </c>
      <c r="G262">
        <v>18.36</v>
      </c>
      <c r="H262">
        <v>17.75</v>
      </c>
      <c r="I262">
        <v>17.77</v>
      </c>
      <c r="J262" t="s">
        <v>1582</v>
      </c>
      <c r="K262">
        <v>15.35</v>
      </c>
      <c r="L262" t="s">
        <v>1430</v>
      </c>
      <c r="M262" t="s">
        <v>983</v>
      </c>
      <c r="N262" t="s">
        <v>866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16.47</v>
      </c>
      <c r="V262" t="s">
        <v>1448</v>
      </c>
      <c r="W262" t="s">
        <v>977</v>
      </c>
      <c r="X262" t="s">
        <v>24</v>
      </c>
      <c r="Y262">
        <v>5</v>
      </c>
      <c r="Z262" t="s">
        <v>18</v>
      </c>
      <c r="AA262">
        <v>24</v>
      </c>
      <c r="AB262" t="s">
        <v>19</v>
      </c>
      <c r="AC262" s="2">
        <v>45604</v>
      </c>
      <c r="AD262">
        <v>2</v>
      </c>
      <c r="AE262">
        <v>14.34</v>
      </c>
      <c r="AF262" t="s">
        <v>1489</v>
      </c>
      <c r="AG262" t="s">
        <v>986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45611</v>
      </c>
      <c r="AN262">
        <v>3</v>
      </c>
      <c r="AO262">
        <v>12.51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204</v>
      </c>
      <c r="B266">
        <v>2.1279230769230773</v>
      </c>
      <c r="C266">
        <v>2.7645499999999998</v>
      </c>
      <c r="D266">
        <v>2.6545708812260536</v>
      </c>
      <c r="E266">
        <v>2449.760986328125</v>
      </c>
      <c r="F266">
        <v>2234.5</v>
      </c>
      <c r="G266">
        <v>2318.5</v>
      </c>
      <c r="H266">
        <v>2228.5</v>
      </c>
      <c r="I266">
        <v>2280.5</v>
      </c>
      <c r="J266" t="s">
        <v>1583</v>
      </c>
      <c r="K266">
        <v>2003.47</v>
      </c>
      <c r="L266" t="s">
        <v>1425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52</v>
      </c>
      <c r="S266" s="2">
        <v>45610</v>
      </c>
      <c r="T266">
        <v>1</v>
      </c>
      <c r="U266">
        <v>22.12</v>
      </c>
      <c r="V266" t="s">
        <v>1428</v>
      </c>
      <c r="W266" t="s">
        <v>1389</v>
      </c>
      <c r="X266" t="s">
        <v>30</v>
      </c>
      <c r="Y266">
        <v>1</v>
      </c>
      <c r="Z266" t="s">
        <v>26</v>
      </c>
      <c r="AA266">
        <v>2000</v>
      </c>
      <c r="AB266" t="s">
        <v>19</v>
      </c>
      <c r="AC266" s="2">
        <v>45586</v>
      </c>
      <c r="AD266">
        <v>2</v>
      </c>
      <c r="AE266">
        <v>18.079999999999998</v>
      </c>
      <c r="AF266" t="s">
        <v>1449</v>
      </c>
      <c r="AG266" t="s">
        <v>1347</v>
      </c>
      <c r="AH266" t="s">
        <v>28</v>
      </c>
      <c r="AI266">
        <v>3</v>
      </c>
      <c r="AJ266" t="s">
        <v>18</v>
      </c>
      <c r="AK266">
        <v>2500</v>
      </c>
      <c r="AL266" t="s">
        <v>19</v>
      </c>
      <c r="AM266" s="2">
        <v>45600</v>
      </c>
      <c r="AN266">
        <v>3</v>
      </c>
      <c r="AO266">
        <v>17.73</v>
      </c>
    </row>
    <row r="267" spans="1:41" x14ac:dyDescent="0.25">
      <c r="A267" t="s">
        <v>264</v>
      </c>
      <c r="B267">
        <v>1.9210499999999999</v>
      </c>
      <c r="C267">
        <v>2.1304923076923075</v>
      </c>
      <c r="D267">
        <v>2.2663908045977013</v>
      </c>
      <c r="E267">
        <v>2580</v>
      </c>
      <c r="F267">
        <v>2233</v>
      </c>
      <c r="G267">
        <v>2241</v>
      </c>
      <c r="H267">
        <v>2186</v>
      </c>
      <c r="I267">
        <v>2186</v>
      </c>
      <c r="J267" t="s">
        <v>1583</v>
      </c>
      <c r="K267">
        <v>2200</v>
      </c>
      <c r="L267" t="s">
        <v>1440</v>
      </c>
      <c r="M267" t="s">
        <v>1332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10.24</v>
      </c>
      <c r="V267" t="s">
        <v>1428</v>
      </c>
      <c r="W267" t="s">
        <v>843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2.89</v>
      </c>
      <c r="AF267" t="e">
        <v>#N/A</v>
      </c>
      <c r="AG267" t="s">
        <v>843</v>
      </c>
      <c r="AH267" t="s">
        <v>20</v>
      </c>
      <c r="AI267">
        <v>5</v>
      </c>
      <c r="AJ267" t="s">
        <v>18</v>
      </c>
      <c r="AK267">
        <v>2600</v>
      </c>
      <c r="AL267" t="s">
        <v>19</v>
      </c>
      <c r="AM267" s="2">
        <v>45601</v>
      </c>
      <c r="AN267">
        <v>3</v>
      </c>
      <c r="AO267">
        <v>1.51</v>
      </c>
    </row>
    <row r="268" spans="1:41" x14ac:dyDescent="0.25">
      <c r="A268" t="s">
        <v>345</v>
      </c>
      <c r="B268">
        <v>1.8343692307692308</v>
      </c>
      <c r="C268">
        <v>2.0423615384615386</v>
      </c>
      <c r="D268">
        <v>2.0775670498084295</v>
      </c>
      <c r="E268">
        <v>3014.166748046875</v>
      </c>
      <c r="F268">
        <v>2522</v>
      </c>
      <c r="G268">
        <v>2525</v>
      </c>
      <c r="H268">
        <v>2508</v>
      </c>
      <c r="I268">
        <v>2522</v>
      </c>
      <c r="J268" t="s">
        <v>1583</v>
      </c>
      <c r="K268">
        <v>3070</v>
      </c>
      <c r="L268" t="s">
        <v>1428</v>
      </c>
      <c r="M268" t="s">
        <v>981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14.34</v>
      </c>
      <c r="V268" t="s">
        <v>1476</v>
      </c>
      <c r="W268" t="s">
        <v>1078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45608</v>
      </c>
      <c r="AD268">
        <v>2</v>
      </c>
      <c r="AE268">
        <v>3.36</v>
      </c>
      <c r="AF268" t="s">
        <v>1448</v>
      </c>
      <c r="AG268" t="s">
        <v>1156</v>
      </c>
      <c r="AH268" t="s">
        <v>25</v>
      </c>
      <c r="AI268">
        <v>3</v>
      </c>
      <c r="AJ268" t="s">
        <v>18</v>
      </c>
      <c r="AK268">
        <v>2550</v>
      </c>
      <c r="AL268" t="s">
        <v>19</v>
      </c>
      <c r="AM268" s="2">
        <v>45519</v>
      </c>
      <c r="AN268">
        <v>3</v>
      </c>
      <c r="AO268">
        <v>1.61</v>
      </c>
    </row>
    <row r="269" spans="1:41" x14ac:dyDescent="0.25">
      <c r="A269" t="s">
        <v>216</v>
      </c>
      <c r="B269">
        <v>4.2534307692307696</v>
      </c>
      <c r="C269">
        <v>4.8665192307692307</v>
      </c>
      <c r="D269">
        <v>5.6050344827586205</v>
      </c>
      <c r="E269">
        <v>6425</v>
      </c>
      <c r="F269">
        <v>6200</v>
      </c>
      <c r="G269">
        <v>6272</v>
      </c>
      <c r="H269">
        <v>6184</v>
      </c>
      <c r="I269">
        <v>6184</v>
      </c>
      <c r="J269" t="s">
        <v>1583</v>
      </c>
      <c r="K269">
        <v>6800</v>
      </c>
      <c r="L269" t="s">
        <v>1449</v>
      </c>
      <c r="M269" t="s">
        <v>1253</v>
      </c>
      <c r="N269" t="s">
        <v>20</v>
      </c>
      <c r="O269">
        <v>5</v>
      </c>
      <c r="P269" t="s">
        <v>18</v>
      </c>
      <c r="Q269">
        <v>6800</v>
      </c>
      <c r="R269" t="s">
        <v>19</v>
      </c>
      <c r="S269" s="2">
        <v>45611</v>
      </c>
      <c r="T269">
        <v>1</v>
      </c>
      <c r="U269">
        <v>22.45</v>
      </c>
      <c r="V269" t="s">
        <v>1425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14.44</v>
      </c>
      <c r="AF269" t="s">
        <v>1428</v>
      </c>
      <c r="AG269" t="s">
        <v>1052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3.84</v>
      </c>
    </row>
    <row r="270" spans="1:41" x14ac:dyDescent="0.25">
      <c r="A270" t="s">
        <v>246</v>
      </c>
      <c r="B270">
        <v>0.97298461538461534</v>
      </c>
      <c r="C270">
        <v>1.1314692307692309</v>
      </c>
      <c r="D270">
        <v>1.3039425287356323</v>
      </c>
      <c r="E270">
        <v>1906.8421630859375</v>
      </c>
      <c r="F270">
        <v>1622.5</v>
      </c>
      <c r="G270">
        <v>1678</v>
      </c>
      <c r="H270">
        <v>1622.5</v>
      </c>
      <c r="I270">
        <v>1660</v>
      </c>
      <c r="J270" t="s">
        <v>1583</v>
      </c>
      <c r="K270">
        <v>2065</v>
      </c>
      <c r="L270" t="s">
        <v>1466</v>
      </c>
      <c r="M270" t="s">
        <v>1065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69.099999999999994</v>
      </c>
      <c r="V270" t="s">
        <v>1429</v>
      </c>
      <c r="W270" t="s">
        <v>1205</v>
      </c>
      <c r="X270" t="s">
        <v>866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37.47</v>
      </c>
      <c r="AF270" t="s">
        <v>1432</v>
      </c>
      <c r="AG270" t="s">
        <v>1056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23.12</v>
      </c>
    </row>
    <row r="271" spans="1:41" x14ac:dyDescent="0.25">
      <c r="A271" t="s">
        <v>365</v>
      </c>
      <c r="B271">
        <v>0.34923076923076923</v>
      </c>
      <c r="C271">
        <v>0.38782307692307694</v>
      </c>
      <c r="D271">
        <v>0.41698850574712648</v>
      </c>
      <c r="E271">
        <v>848.88232421875</v>
      </c>
      <c r="F271">
        <v>790.6</v>
      </c>
      <c r="G271">
        <v>805.6</v>
      </c>
      <c r="H271">
        <v>787.4</v>
      </c>
      <c r="I271">
        <v>795</v>
      </c>
      <c r="J271" t="s">
        <v>1583</v>
      </c>
      <c r="K271">
        <v>915</v>
      </c>
      <c r="L271" t="s">
        <v>1434</v>
      </c>
      <c r="M271" t="s">
        <v>1306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14.14</v>
      </c>
      <c r="V271" t="s">
        <v>1425</v>
      </c>
      <c r="W271" t="s">
        <v>32</v>
      </c>
      <c r="X271" t="s">
        <v>28</v>
      </c>
      <c r="Y271">
        <v>3</v>
      </c>
      <c r="Z271" t="s">
        <v>18</v>
      </c>
      <c r="AA271">
        <v>654.1</v>
      </c>
      <c r="AB271" t="s">
        <v>52</v>
      </c>
      <c r="AC271" s="2">
        <v>45516</v>
      </c>
      <c r="AD271">
        <v>2</v>
      </c>
      <c r="AE271">
        <v>3.4</v>
      </c>
      <c r="AF271" t="s">
        <v>1433</v>
      </c>
      <c r="AG271" t="s">
        <v>1075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1.86</v>
      </c>
    </row>
    <row r="272" spans="1:41" x14ac:dyDescent="0.25">
      <c r="A272" t="s">
        <v>280</v>
      </c>
      <c r="B272">
        <v>0.5092461538461539</v>
      </c>
      <c r="C272">
        <v>0.55978076923076925</v>
      </c>
      <c r="D272">
        <v>0.59383141762452107</v>
      </c>
      <c r="E272">
        <v>546.5</v>
      </c>
      <c r="F272">
        <v>474.1</v>
      </c>
      <c r="G272">
        <v>486</v>
      </c>
      <c r="H272">
        <v>474</v>
      </c>
      <c r="I272">
        <v>484.9</v>
      </c>
      <c r="J272" t="s">
        <v>1583</v>
      </c>
      <c r="K272">
        <v>555</v>
      </c>
      <c r="L272" t="s">
        <v>1434</v>
      </c>
      <c r="M272" t="s">
        <v>862</v>
      </c>
      <c r="N272" t="s">
        <v>20</v>
      </c>
      <c r="O272">
        <v>5</v>
      </c>
      <c r="P272" t="s">
        <v>23</v>
      </c>
      <c r="Q272">
        <v>555</v>
      </c>
      <c r="R272" t="s">
        <v>19</v>
      </c>
      <c r="S272" s="2">
        <v>45611</v>
      </c>
      <c r="T272">
        <v>1</v>
      </c>
      <c r="U272">
        <v>24.35</v>
      </c>
      <c r="V272" t="s">
        <v>1441</v>
      </c>
      <c r="W272" t="s">
        <v>1068</v>
      </c>
      <c r="X272" t="s">
        <v>17</v>
      </c>
      <c r="Y272">
        <v>5</v>
      </c>
      <c r="Z272" t="s">
        <v>18</v>
      </c>
      <c r="AA272">
        <v>525</v>
      </c>
      <c r="AB272" t="s">
        <v>22</v>
      </c>
      <c r="AC272" s="2">
        <v>45611</v>
      </c>
      <c r="AD272">
        <v>2</v>
      </c>
      <c r="AE272">
        <v>24.05</v>
      </c>
      <c r="AF272" t="s">
        <v>1448</v>
      </c>
      <c r="AG272" t="s">
        <v>1134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45610</v>
      </c>
      <c r="AN272">
        <v>3</v>
      </c>
      <c r="AO272">
        <v>21.75</v>
      </c>
    </row>
    <row r="273" spans="1:41" x14ac:dyDescent="0.25">
      <c r="A273" t="s">
        <v>70</v>
      </c>
      <c r="B273">
        <v>9.1363384615384611</v>
      </c>
      <c r="C273">
        <v>10.246973076923076</v>
      </c>
      <c r="D273">
        <v>11.377885057471264</v>
      </c>
      <c r="E273">
        <v>13645.9833984375</v>
      </c>
      <c r="F273">
        <v>10114</v>
      </c>
      <c r="G273">
        <v>10146</v>
      </c>
      <c r="H273">
        <v>9943</v>
      </c>
      <c r="I273">
        <v>9978</v>
      </c>
      <c r="J273" t="s">
        <v>1583</v>
      </c>
      <c r="K273">
        <v>14326</v>
      </c>
      <c r="L273" t="s">
        <v>1429</v>
      </c>
      <c r="M273" t="s">
        <v>1069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22.8</v>
      </c>
      <c r="V273" t="s">
        <v>1530</v>
      </c>
      <c r="W273" t="s">
        <v>1274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19.04</v>
      </c>
      <c r="AF273" t="s">
        <v>1528</v>
      </c>
      <c r="AG273" t="s">
        <v>1529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11.42</v>
      </c>
    </row>
    <row r="274" spans="1:41" x14ac:dyDescent="0.25">
      <c r="A274" t="s">
        <v>158</v>
      </c>
      <c r="B274">
        <v>0.75992307692307692</v>
      </c>
      <c r="C274">
        <v>0.83735384615384612</v>
      </c>
      <c r="D274">
        <v>0.92353639846743296</v>
      </c>
      <c r="E274">
        <v>1505.9285888671875</v>
      </c>
      <c r="F274">
        <v>1293</v>
      </c>
      <c r="G274">
        <v>1309</v>
      </c>
      <c r="H274">
        <v>1285</v>
      </c>
      <c r="I274">
        <v>1287</v>
      </c>
      <c r="J274" t="s">
        <v>1583</v>
      </c>
      <c r="K274">
        <v>1600</v>
      </c>
      <c r="L274" t="e">
        <v>#N/A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45610</v>
      </c>
      <c r="T274">
        <v>1</v>
      </c>
      <c r="U274">
        <v>24.26</v>
      </c>
      <c r="V274" t="s">
        <v>1493</v>
      </c>
      <c r="W274" t="s">
        <v>55</v>
      </c>
      <c r="X274" t="s">
        <v>20</v>
      </c>
      <c r="Y274">
        <v>5</v>
      </c>
      <c r="Z274" t="s">
        <v>18</v>
      </c>
      <c r="AA274">
        <v>1600</v>
      </c>
      <c r="AB274" t="s">
        <v>19</v>
      </c>
      <c r="AC274" s="2">
        <v>45611</v>
      </c>
      <c r="AD274">
        <v>2</v>
      </c>
      <c r="AE274">
        <v>25.5</v>
      </c>
      <c r="AF274" t="s">
        <v>1421</v>
      </c>
      <c r="AG274" t="s">
        <v>32</v>
      </c>
      <c r="AH274" t="s">
        <v>50</v>
      </c>
      <c r="AI274">
        <v>1</v>
      </c>
      <c r="AJ274" t="s">
        <v>26</v>
      </c>
      <c r="AK274" t="s">
        <v>29</v>
      </c>
      <c r="AL274" t="s">
        <v>19</v>
      </c>
      <c r="AM274" s="2">
        <v>45531</v>
      </c>
      <c r="AN274">
        <v>3</v>
      </c>
      <c r="AO274">
        <v>24.22</v>
      </c>
    </row>
    <row r="275" spans="1:41" x14ac:dyDescent="0.25">
      <c r="A275" t="s">
        <v>182</v>
      </c>
      <c r="B275">
        <v>0.39560000000000001</v>
      </c>
      <c r="C275">
        <v>0.47097307692307688</v>
      </c>
      <c r="D275">
        <v>0.50013409961685829</v>
      </c>
      <c r="E275">
        <v>288.5238037109375</v>
      </c>
      <c r="F275">
        <v>253.95</v>
      </c>
      <c r="G275">
        <v>259.35000000000002</v>
      </c>
      <c r="H275">
        <v>249.45</v>
      </c>
      <c r="I275">
        <v>259.35000000000002</v>
      </c>
      <c r="J275" t="s">
        <v>1583</v>
      </c>
      <c r="K275">
        <v>344</v>
      </c>
      <c r="L275" t="s">
        <v>1429</v>
      </c>
      <c r="M275" t="s">
        <v>888</v>
      </c>
      <c r="N275" t="s">
        <v>20</v>
      </c>
      <c r="O275">
        <v>5</v>
      </c>
      <c r="P275" t="s">
        <v>18</v>
      </c>
      <c r="Q275">
        <v>344</v>
      </c>
      <c r="R275" t="s">
        <v>27</v>
      </c>
      <c r="S275" s="2">
        <v>45603</v>
      </c>
      <c r="T275">
        <v>1</v>
      </c>
      <c r="U275">
        <v>93.73</v>
      </c>
      <c r="V275" t="s">
        <v>1432</v>
      </c>
      <c r="W275" t="s">
        <v>1064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90.5</v>
      </c>
      <c r="AF275" t="s">
        <v>1428</v>
      </c>
      <c r="AG275" t="s">
        <v>854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41.26</v>
      </c>
    </row>
    <row r="276" spans="1:41" x14ac:dyDescent="0.25">
      <c r="A276" t="s">
        <v>118</v>
      </c>
      <c r="B276">
        <v>3.7207230769230768</v>
      </c>
      <c r="C276">
        <v>3.9340615384615383</v>
      </c>
      <c r="D276">
        <v>4.1839118773946371</v>
      </c>
      <c r="E276">
        <v>3042.142822265625</v>
      </c>
      <c r="F276">
        <v>2806</v>
      </c>
      <c r="G276">
        <v>2872</v>
      </c>
      <c r="H276">
        <v>2803</v>
      </c>
      <c r="I276">
        <v>2867</v>
      </c>
      <c r="J276" t="s">
        <v>1583</v>
      </c>
      <c r="K276">
        <v>4203</v>
      </c>
      <c r="L276" t="e">
        <v>#N/A</v>
      </c>
      <c r="M276" t="s">
        <v>933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21.28</v>
      </c>
      <c r="V276" t="s">
        <v>1429</v>
      </c>
      <c r="W276" t="s">
        <v>933</v>
      </c>
      <c r="X276" t="s">
        <v>20</v>
      </c>
      <c r="Y276">
        <v>5</v>
      </c>
      <c r="Z276" t="s">
        <v>18</v>
      </c>
      <c r="AA276">
        <v>4203</v>
      </c>
      <c r="AB276" t="s">
        <v>27</v>
      </c>
      <c r="AC276" s="2">
        <v>45603</v>
      </c>
      <c r="AD276">
        <v>2</v>
      </c>
      <c r="AE276">
        <v>22.26</v>
      </c>
      <c r="AF276" t="s">
        <v>1425</v>
      </c>
      <c r="AG276" t="s">
        <v>32</v>
      </c>
      <c r="AH276" t="s">
        <v>20</v>
      </c>
      <c r="AI276">
        <v>5</v>
      </c>
      <c r="AJ276" t="s">
        <v>18</v>
      </c>
      <c r="AK276">
        <v>2517.7399999999998</v>
      </c>
      <c r="AL276" t="s">
        <v>52</v>
      </c>
      <c r="AM276" s="2">
        <v>45601</v>
      </c>
      <c r="AN276">
        <v>3</v>
      </c>
      <c r="AO276">
        <v>19.39</v>
      </c>
    </row>
    <row r="277" spans="1:41" x14ac:dyDescent="0.25">
      <c r="A277" t="s">
        <v>373</v>
      </c>
      <c r="B277">
        <v>0.30212692307692307</v>
      </c>
      <c r="C277">
        <v>0.38954615384615388</v>
      </c>
      <c r="D277">
        <v>0.4690306513409962</v>
      </c>
      <c r="E277">
        <v>576.5882568359375</v>
      </c>
      <c r="F277" t="s">
        <v>29</v>
      </c>
      <c r="G277" t="s">
        <v>29</v>
      </c>
      <c r="H277" t="s">
        <v>29</v>
      </c>
      <c r="I277" t="s">
        <v>29</v>
      </c>
      <c r="J277" t="s">
        <v>1583</v>
      </c>
      <c r="K277">
        <v>600</v>
      </c>
      <c r="L277" t="s">
        <v>1421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15.87</v>
      </c>
      <c r="V277" t="s">
        <v>1432</v>
      </c>
      <c r="W277" t="s">
        <v>1048</v>
      </c>
      <c r="X277" t="s">
        <v>20</v>
      </c>
      <c r="Y277">
        <v>5</v>
      </c>
      <c r="Z277" t="s">
        <v>18</v>
      </c>
      <c r="AA277">
        <v>600</v>
      </c>
      <c r="AB277" t="s">
        <v>19</v>
      </c>
      <c r="AC277" s="2">
        <v>45588</v>
      </c>
      <c r="AD277">
        <v>2</v>
      </c>
      <c r="AE277">
        <v>5.81</v>
      </c>
      <c r="AF277" t="s">
        <v>1449</v>
      </c>
      <c r="AG277" t="s">
        <v>1225</v>
      </c>
      <c r="AH277" t="s">
        <v>28</v>
      </c>
      <c r="AI277">
        <v>3</v>
      </c>
      <c r="AJ277" t="s">
        <v>18</v>
      </c>
      <c r="AK277">
        <v>525</v>
      </c>
      <c r="AL277" t="s">
        <v>19</v>
      </c>
      <c r="AM277" s="2">
        <v>45590</v>
      </c>
      <c r="AN277">
        <v>3</v>
      </c>
      <c r="AO277">
        <v>0</v>
      </c>
    </row>
    <row r="278" spans="1:41" x14ac:dyDescent="0.25">
      <c r="A278" t="s">
        <v>485</v>
      </c>
      <c r="B278">
        <v>1.4029692307692307</v>
      </c>
      <c r="C278">
        <v>1.5037384615384617</v>
      </c>
      <c r="D278">
        <v>1.3140038314176246</v>
      </c>
      <c r="E278">
        <v>917.28570556640625</v>
      </c>
      <c r="F278">
        <v>742</v>
      </c>
      <c r="G278">
        <v>742</v>
      </c>
      <c r="H278">
        <v>734.5</v>
      </c>
      <c r="I278">
        <v>737</v>
      </c>
      <c r="J278" t="s">
        <v>1583</v>
      </c>
      <c r="K278">
        <v>840</v>
      </c>
      <c r="L278" t="s">
        <v>1427</v>
      </c>
      <c r="M278" t="s">
        <v>1365</v>
      </c>
      <c r="N278" t="s">
        <v>846</v>
      </c>
      <c r="O278">
        <v>4</v>
      </c>
      <c r="P278" t="s">
        <v>18</v>
      </c>
      <c r="Q278">
        <v>840</v>
      </c>
      <c r="R278" t="s">
        <v>19</v>
      </c>
      <c r="S278" s="2">
        <v>45610</v>
      </c>
      <c r="T278">
        <v>1</v>
      </c>
      <c r="U278">
        <v>35.47</v>
      </c>
      <c r="V278" t="s">
        <v>1434</v>
      </c>
      <c r="W278" t="s">
        <v>1067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18.95</v>
      </c>
      <c r="AF278" t="s">
        <v>1425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479</v>
      </c>
      <c r="B279">
        <v>3.420923076923077</v>
      </c>
      <c r="C279">
        <v>3.3971423076923077</v>
      </c>
      <c r="D279">
        <v>3.5230229885057467</v>
      </c>
      <c r="E279">
        <v>4941.9697265625</v>
      </c>
      <c r="F279">
        <v>4296</v>
      </c>
      <c r="G279">
        <v>4326</v>
      </c>
      <c r="H279">
        <v>4278</v>
      </c>
      <c r="I279">
        <v>4314</v>
      </c>
      <c r="J279" t="s">
        <v>1583</v>
      </c>
      <c r="K279">
        <v>4700</v>
      </c>
      <c r="L279" t="s">
        <v>1439</v>
      </c>
      <c r="M279" t="s">
        <v>1080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21.76</v>
      </c>
      <c r="V279" t="s">
        <v>1437</v>
      </c>
      <c r="W279" t="s">
        <v>1083</v>
      </c>
      <c r="X279" t="s">
        <v>38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9.32</v>
      </c>
      <c r="AF279" t="s">
        <v>1427</v>
      </c>
      <c r="AG279" t="s">
        <v>1174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8.5299999999999994</v>
      </c>
    </row>
    <row r="280" spans="1:41" x14ac:dyDescent="0.25">
      <c r="A280" t="s">
        <v>298</v>
      </c>
      <c r="B280">
        <v>2.0599692307692306</v>
      </c>
      <c r="C280">
        <v>2.1613076923076919</v>
      </c>
      <c r="D280">
        <v>2.2861954022988509</v>
      </c>
      <c r="E280">
        <v>3502.64697265625</v>
      </c>
      <c r="F280">
        <v>3428</v>
      </c>
      <c r="G280">
        <v>3444</v>
      </c>
      <c r="H280">
        <v>3418</v>
      </c>
      <c r="I280">
        <v>3424</v>
      </c>
      <c r="J280" t="s">
        <v>1583</v>
      </c>
      <c r="K280">
        <v>3700</v>
      </c>
      <c r="L280" t="s">
        <v>1432</v>
      </c>
      <c r="M280" t="s">
        <v>1206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24.95</v>
      </c>
      <c r="V280" t="s">
        <v>1431</v>
      </c>
      <c r="W280" t="s">
        <v>902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19.62</v>
      </c>
      <c r="AF280" t="s">
        <v>1434</v>
      </c>
      <c r="AG280" t="s">
        <v>1298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10.77</v>
      </c>
    </row>
    <row r="281" spans="1:41" x14ac:dyDescent="0.25">
      <c r="A281" t="s">
        <v>112</v>
      </c>
      <c r="B281">
        <v>0.65633846153846154</v>
      </c>
      <c r="C281">
        <v>0.72049615384615384</v>
      </c>
      <c r="D281">
        <v>0.78727203065134099</v>
      </c>
      <c r="E281">
        <v>478.95651245117188</v>
      </c>
      <c r="F281">
        <v>377.35</v>
      </c>
      <c r="G281">
        <v>386</v>
      </c>
      <c r="H281">
        <v>377.35</v>
      </c>
      <c r="I281">
        <v>382.7</v>
      </c>
      <c r="J281" t="s">
        <v>1583</v>
      </c>
      <c r="K281">
        <v>277.58999999999997</v>
      </c>
      <c r="L281" t="s">
        <v>1425</v>
      </c>
      <c r="M281" t="s">
        <v>32</v>
      </c>
      <c r="N281" t="s">
        <v>65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16.73</v>
      </c>
      <c r="V281" t="s">
        <v>1428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3.5</v>
      </c>
      <c r="AF281" t="s">
        <v>1454</v>
      </c>
      <c r="AG281" t="s">
        <v>869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45611</v>
      </c>
      <c r="AN281">
        <v>3</v>
      </c>
      <c r="AO281">
        <v>0</v>
      </c>
    </row>
    <row r="282" spans="1:41" x14ac:dyDescent="0.25">
      <c r="A282" t="s">
        <v>270</v>
      </c>
      <c r="B282">
        <v>0.19115384615384615</v>
      </c>
      <c r="C282">
        <v>0.19676153846153849</v>
      </c>
      <c r="D282">
        <v>0.20149808429118776</v>
      </c>
      <c r="E282">
        <v>184.93333435058594</v>
      </c>
      <c r="F282">
        <v>139.25</v>
      </c>
      <c r="G282">
        <v>142.65</v>
      </c>
      <c r="H282">
        <v>139.25</v>
      </c>
      <c r="I282">
        <v>142</v>
      </c>
      <c r="J282" t="s">
        <v>1583</v>
      </c>
      <c r="K282">
        <v>160</v>
      </c>
      <c r="L282" t="s">
        <v>1475</v>
      </c>
      <c r="M282" t="s">
        <v>938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35.76</v>
      </c>
      <c r="V282" t="e">
        <v>#N/A</v>
      </c>
      <c r="W282" t="s">
        <v>1162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1451</v>
      </c>
      <c r="AG282" t="s">
        <v>1071</v>
      </c>
      <c r="AH282" t="s">
        <v>20</v>
      </c>
      <c r="AI282">
        <v>5</v>
      </c>
      <c r="AJ282" t="s">
        <v>18</v>
      </c>
      <c r="AK282">
        <v>180</v>
      </c>
      <c r="AL282" t="s">
        <v>19</v>
      </c>
      <c r="AM282" s="2">
        <v>45610</v>
      </c>
      <c r="AN282">
        <v>3</v>
      </c>
      <c r="AO282">
        <v>24.51</v>
      </c>
    </row>
    <row r="283" spans="1:41" x14ac:dyDescent="0.25">
      <c r="A283" t="s">
        <v>328</v>
      </c>
      <c r="B283">
        <v>2.4636000000000005</v>
      </c>
      <c r="C283">
        <v>2.7070307692307694</v>
      </c>
      <c r="D283">
        <v>2.9893524904214557</v>
      </c>
      <c r="E283">
        <v>2884.1533203125</v>
      </c>
      <c r="F283">
        <v>2754</v>
      </c>
      <c r="G283">
        <v>2784</v>
      </c>
      <c r="H283">
        <v>2748</v>
      </c>
      <c r="I283">
        <v>2754</v>
      </c>
      <c r="J283" t="s">
        <v>1583</v>
      </c>
      <c r="K283">
        <v>3200</v>
      </c>
      <c r="L283" t="s">
        <v>1449</v>
      </c>
      <c r="M283" t="s">
        <v>1252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38.06</v>
      </c>
      <c r="V283" t="s">
        <v>1527</v>
      </c>
      <c r="W283" t="s">
        <v>1053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35.369999999999997</v>
      </c>
      <c r="AF283" t="e">
        <v>#N/A</v>
      </c>
      <c r="AG283" t="s">
        <v>1050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258</v>
      </c>
      <c r="B284">
        <v>1.6931923076923077</v>
      </c>
      <c r="C284">
        <v>2.0128076923076921</v>
      </c>
      <c r="D284">
        <v>2.4320881226053639</v>
      </c>
      <c r="E284">
        <v>1814.3624267578125</v>
      </c>
      <c r="F284">
        <v>1719</v>
      </c>
      <c r="G284">
        <v>1738.5</v>
      </c>
      <c r="H284">
        <v>1708</v>
      </c>
      <c r="I284">
        <v>1737</v>
      </c>
      <c r="J284" t="s">
        <v>1583</v>
      </c>
      <c r="K284">
        <v>2140</v>
      </c>
      <c r="L284" t="s">
        <v>1428</v>
      </c>
      <c r="M284" t="s">
        <v>1166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75.31</v>
      </c>
      <c r="V284" t="s">
        <v>1432</v>
      </c>
      <c r="W284" t="s">
        <v>63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45602</v>
      </c>
      <c r="AD284">
        <v>2</v>
      </c>
      <c r="AE284">
        <v>73.84</v>
      </c>
      <c r="AF284" t="s">
        <v>1425</v>
      </c>
      <c r="AG284" t="s">
        <v>32</v>
      </c>
      <c r="AH284" t="s">
        <v>33</v>
      </c>
      <c r="AI284">
        <v>5</v>
      </c>
      <c r="AJ284" t="s">
        <v>18</v>
      </c>
      <c r="AK284">
        <v>1530.55</v>
      </c>
      <c r="AL284" t="s">
        <v>44</v>
      </c>
      <c r="AM284" s="2">
        <v>45484</v>
      </c>
      <c r="AN284">
        <v>3</v>
      </c>
      <c r="AO284">
        <v>51.31</v>
      </c>
    </row>
    <row r="285" spans="1:41" x14ac:dyDescent="0.25">
      <c r="A285" t="s">
        <v>411</v>
      </c>
      <c r="B285">
        <v>0.15355384615384615</v>
      </c>
      <c r="C285">
        <v>0.1463807692307692</v>
      </c>
      <c r="D285">
        <v>0.14252107279693488</v>
      </c>
      <c r="E285">
        <v>163.33332824707031</v>
      </c>
      <c r="F285">
        <v>121.55</v>
      </c>
      <c r="G285">
        <v>123.8</v>
      </c>
      <c r="H285">
        <v>119.8</v>
      </c>
      <c r="I285">
        <v>121.25</v>
      </c>
      <c r="J285" t="s">
        <v>1583</v>
      </c>
      <c r="K285">
        <v>165</v>
      </c>
      <c r="L285" t="s">
        <v>1438</v>
      </c>
      <c r="M285" t="s">
        <v>1077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1436</v>
      </c>
      <c r="AG285" t="s">
        <v>1542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-8.58</v>
      </c>
    </row>
    <row r="286" spans="1:41" x14ac:dyDescent="0.25">
      <c r="A286" t="s">
        <v>152</v>
      </c>
      <c r="B286">
        <v>1.355896153846154</v>
      </c>
      <c r="C286">
        <v>1.4942615384615385</v>
      </c>
      <c r="D286">
        <v>1.6234750957854405</v>
      </c>
      <c r="E286">
        <v>2530.384521484375</v>
      </c>
      <c r="F286">
        <v>2619</v>
      </c>
      <c r="G286">
        <v>2637</v>
      </c>
      <c r="H286">
        <v>2609</v>
      </c>
      <c r="I286">
        <v>2611</v>
      </c>
      <c r="J286" t="s">
        <v>1583</v>
      </c>
      <c r="K286">
        <v>2300</v>
      </c>
      <c r="L286" t="s">
        <v>1438</v>
      </c>
      <c r="M286" t="s">
        <v>1195</v>
      </c>
      <c r="N286" t="s">
        <v>37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30.2</v>
      </c>
      <c r="V286" t="s">
        <v>1448</v>
      </c>
      <c r="W286" t="s">
        <v>1265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26.63</v>
      </c>
      <c r="AF286" t="s">
        <v>1440</v>
      </c>
      <c r="AG286" t="s">
        <v>1074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427</v>
      </c>
      <c r="B287">
        <v>1.555523076923077</v>
      </c>
      <c r="C287">
        <v>1.8114923076923075</v>
      </c>
      <c r="D287">
        <v>2.0946130268199235</v>
      </c>
      <c r="E287">
        <v>4526.78564453125</v>
      </c>
      <c r="F287">
        <v>3570</v>
      </c>
      <c r="G287">
        <v>3571</v>
      </c>
      <c r="H287">
        <v>3432</v>
      </c>
      <c r="I287">
        <v>3493</v>
      </c>
      <c r="J287" t="s">
        <v>1583</v>
      </c>
      <c r="K287">
        <v>4300</v>
      </c>
      <c r="L287" t="s">
        <v>1421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19.8</v>
      </c>
      <c r="V287" t="s">
        <v>1431</v>
      </c>
      <c r="W287" t="s">
        <v>840</v>
      </c>
      <c r="X287" t="s">
        <v>25</v>
      </c>
      <c r="Y287">
        <v>3</v>
      </c>
      <c r="Z287" t="s">
        <v>18</v>
      </c>
      <c r="AA287">
        <v>4300</v>
      </c>
      <c r="AB287" t="s">
        <v>19</v>
      </c>
      <c r="AC287" s="2">
        <v>45611</v>
      </c>
      <c r="AD287">
        <v>2</v>
      </c>
      <c r="AE287">
        <v>0</v>
      </c>
      <c r="AF287" t="s">
        <v>1425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-10.51</v>
      </c>
    </row>
    <row r="288" spans="1:41" x14ac:dyDescent="0.25">
      <c r="A288" t="s">
        <v>495</v>
      </c>
      <c r="B288">
        <v>0.16829230769230769</v>
      </c>
      <c r="C288">
        <v>0.19370000000000001</v>
      </c>
      <c r="D288">
        <v>0.2178735632183908</v>
      </c>
      <c r="E288">
        <v>295.29412841796875</v>
      </c>
      <c r="F288">
        <v>245</v>
      </c>
      <c r="G288">
        <v>248.8</v>
      </c>
      <c r="H288">
        <v>239.4</v>
      </c>
      <c r="I288">
        <v>248.8</v>
      </c>
      <c r="J288" t="s">
        <v>1583</v>
      </c>
      <c r="K288">
        <v>238.59</v>
      </c>
      <c r="L288" t="s">
        <v>1425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46.88</v>
      </c>
      <c r="V288" t="s">
        <v>1439</v>
      </c>
      <c r="W288" t="s">
        <v>1081</v>
      </c>
      <c r="X288" t="s">
        <v>20</v>
      </c>
      <c r="Y288">
        <v>5</v>
      </c>
      <c r="Z288" t="s">
        <v>18</v>
      </c>
      <c r="AA288">
        <v>304</v>
      </c>
      <c r="AB288" t="s">
        <v>22</v>
      </c>
      <c r="AC288" s="2">
        <v>45608</v>
      </c>
      <c r="AD288">
        <v>2</v>
      </c>
      <c r="AE288">
        <v>35.18</v>
      </c>
      <c r="AF288" t="s">
        <v>1427</v>
      </c>
      <c r="AG288" t="s">
        <v>1564</v>
      </c>
      <c r="AH288" t="s">
        <v>28</v>
      </c>
      <c r="AI288">
        <v>3</v>
      </c>
      <c r="AJ288" t="s">
        <v>18</v>
      </c>
      <c r="AK288">
        <v>225</v>
      </c>
      <c r="AL288" t="s">
        <v>22</v>
      </c>
      <c r="AM288" s="2">
        <v>45611</v>
      </c>
      <c r="AN288">
        <v>3</v>
      </c>
      <c r="AO288">
        <v>15.86</v>
      </c>
    </row>
    <row r="289" spans="1:41" x14ac:dyDescent="0.25">
      <c r="A289" t="s">
        <v>473</v>
      </c>
      <c r="B289">
        <v>5.0470923076923082</v>
      </c>
      <c r="C289">
        <v>5.3464807692307694</v>
      </c>
      <c r="D289">
        <v>5.7013180076628363</v>
      </c>
      <c r="E289">
        <v>7020.23095703125</v>
      </c>
      <c r="F289">
        <v>5410</v>
      </c>
      <c r="G289">
        <v>5450</v>
      </c>
      <c r="H289">
        <v>5335</v>
      </c>
      <c r="I289">
        <v>5400</v>
      </c>
      <c r="J289" t="s">
        <v>1583</v>
      </c>
      <c r="K289">
        <v>5800</v>
      </c>
      <c r="L289" t="s">
        <v>1442</v>
      </c>
      <c r="M289" t="s">
        <v>1039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45608</v>
      </c>
      <c r="T289">
        <v>1</v>
      </c>
      <c r="U289">
        <v>11.53</v>
      </c>
      <c r="V289" t="s">
        <v>1434</v>
      </c>
      <c r="W289" t="s">
        <v>1297</v>
      </c>
      <c r="X289" t="s">
        <v>20</v>
      </c>
      <c r="Y289">
        <v>5</v>
      </c>
      <c r="Z289" t="s">
        <v>18</v>
      </c>
      <c r="AA289">
        <v>7300</v>
      </c>
      <c r="AB289" t="s">
        <v>19</v>
      </c>
      <c r="AC289" s="2">
        <v>45611</v>
      </c>
      <c r="AD289">
        <v>2</v>
      </c>
      <c r="AE289">
        <v>6.97</v>
      </c>
      <c r="AF289" t="s">
        <v>1431</v>
      </c>
      <c r="AG289" t="s">
        <v>902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45608</v>
      </c>
      <c r="AN289">
        <v>3</v>
      </c>
      <c r="AO289">
        <v>0</v>
      </c>
    </row>
    <row r="290" spans="1:41" x14ac:dyDescent="0.25">
      <c r="A290" t="s">
        <v>130</v>
      </c>
      <c r="B290">
        <v>1.7676884615384614</v>
      </c>
      <c r="C290">
        <v>1.9156846153846154</v>
      </c>
      <c r="D290">
        <v>2.088091954022989</v>
      </c>
      <c r="E290">
        <v>2686.1904296875</v>
      </c>
      <c r="F290">
        <v>2354</v>
      </c>
      <c r="G290">
        <v>2374</v>
      </c>
      <c r="H290">
        <v>2344.5</v>
      </c>
      <c r="I290">
        <v>2344.5</v>
      </c>
      <c r="J290" t="s">
        <v>1583</v>
      </c>
      <c r="K290">
        <v>2200</v>
      </c>
      <c r="L290" t="s">
        <v>1438</v>
      </c>
      <c r="M290" t="s">
        <v>932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15.92</v>
      </c>
      <c r="V290" t="s">
        <v>1442</v>
      </c>
      <c r="W290" t="s">
        <v>870</v>
      </c>
      <c r="X290" t="s">
        <v>51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14.51</v>
      </c>
      <c r="AF290" t="e">
        <v>#N/A</v>
      </c>
      <c r="AG290" t="s">
        <v>32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16.809999999999999</v>
      </c>
    </row>
    <row r="291" spans="1:41" x14ac:dyDescent="0.25">
      <c r="A291" t="s">
        <v>407</v>
      </c>
      <c r="B291">
        <v>1.6356423076923079</v>
      </c>
      <c r="C291">
        <v>1.7670923076923077</v>
      </c>
      <c r="D291">
        <v>1.858616858237548</v>
      </c>
      <c r="E291">
        <v>4798.990234375</v>
      </c>
      <c r="F291">
        <v>4578</v>
      </c>
      <c r="G291">
        <v>4618</v>
      </c>
      <c r="H291">
        <v>4492</v>
      </c>
      <c r="I291">
        <v>4492</v>
      </c>
      <c r="J291" t="s">
        <v>1583</v>
      </c>
      <c r="K291">
        <v>5105</v>
      </c>
      <c r="L291" t="s">
        <v>1434</v>
      </c>
      <c r="M291" t="s">
        <v>1297</v>
      </c>
      <c r="N291" t="s">
        <v>20</v>
      </c>
      <c r="O291">
        <v>5</v>
      </c>
      <c r="P291" t="s">
        <v>18</v>
      </c>
      <c r="Q291">
        <v>5105</v>
      </c>
      <c r="R291" t="s">
        <v>19</v>
      </c>
      <c r="S291" s="2">
        <v>45604</v>
      </c>
      <c r="T291">
        <v>1</v>
      </c>
      <c r="U291">
        <v>53.66</v>
      </c>
      <c r="V291" t="s">
        <v>1425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47.36</v>
      </c>
      <c r="AF291" t="s">
        <v>1432</v>
      </c>
      <c r="AG291" t="s">
        <v>1369</v>
      </c>
      <c r="AH291" t="s">
        <v>25</v>
      </c>
      <c r="AI291">
        <v>3</v>
      </c>
      <c r="AJ291" t="s">
        <v>18</v>
      </c>
      <c r="AK291">
        <v>4900</v>
      </c>
      <c r="AL291" t="s">
        <v>19</v>
      </c>
      <c r="AM291" s="2">
        <v>45608</v>
      </c>
      <c r="AN291">
        <v>3</v>
      </c>
      <c r="AO291">
        <v>0</v>
      </c>
    </row>
    <row r="292" spans="1:41" x14ac:dyDescent="0.25">
      <c r="A292" t="s">
        <v>503</v>
      </c>
      <c r="B292">
        <v>0.44070769230769236</v>
      </c>
      <c r="C292">
        <v>0.65495000000000003</v>
      </c>
      <c r="D292">
        <v>0.80476245210727981</v>
      </c>
      <c r="E292">
        <v>942.11114501953125</v>
      </c>
      <c r="F292">
        <v>741.6</v>
      </c>
      <c r="G292">
        <v>752.2</v>
      </c>
      <c r="H292">
        <v>740</v>
      </c>
      <c r="I292">
        <v>740.8</v>
      </c>
      <c r="J292" t="s">
        <v>1583</v>
      </c>
      <c r="K292">
        <v>800</v>
      </c>
      <c r="L292" t="s">
        <v>1452</v>
      </c>
      <c r="M292" t="s">
        <v>1066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21.91</v>
      </c>
      <c r="V292" t="s">
        <v>1457</v>
      </c>
      <c r="W292" t="s">
        <v>1139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17.850000000000001</v>
      </c>
      <c r="AF292" t="s">
        <v>1437</v>
      </c>
      <c r="AG292" t="s">
        <v>1147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9.67</v>
      </c>
    </row>
    <row r="293" spans="1:41" x14ac:dyDescent="0.25">
      <c r="A293" t="s">
        <v>176</v>
      </c>
      <c r="B293">
        <v>1.7124153846153847</v>
      </c>
      <c r="C293">
        <v>1.924296153846154</v>
      </c>
      <c r="D293">
        <v>2.1883601532567054</v>
      </c>
      <c r="E293">
        <v>4339.2939453125</v>
      </c>
      <c r="F293">
        <v>3627</v>
      </c>
      <c r="G293">
        <v>3665</v>
      </c>
      <c r="H293">
        <v>3581</v>
      </c>
      <c r="I293">
        <v>3605</v>
      </c>
      <c r="J293" t="s">
        <v>1583</v>
      </c>
      <c r="K293">
        <v>4150</v>
      </c>
      <c r="L293" t="s">
        <v>1433</v>
      </c>
      <c r="M293" t="s">
        <v>1468</v>
      </c>
      <c r="N293" t="s">
        <v>20</v>
      </c>
      <c r="O293">
        <v>5</v>
      </c>
      <c r="P293" t="s">
        <v>18</v>
      </c>
      <c r="Q293" t="s">
        <v>29</v>
      </c>
      <c r="R293" t="s">
        <v>19</v>
      </c>
      <c r="S293" s="2">
        <v>45611</v>
      </c>
      <c r="T293">
        <v>1</v>
      </c>
      <c r="U293">
        <v>38.21</v>
      </c>
      <c r="V293" t="s">
        <v>1438</v>
      </c>
      <c r="W293" t="s">
        <v>911</v>
      </c>
      <c r="X293" t="s">
        <v>37</v>
      </c>
      <c r="Y293">
        <v>5</v>
      </c>
      <c r="Z293" t="s">
        <v>18</v>
      </c>
      <c r="AA293">
        <v>4150</v>
      </c>
      <c r="AB293" t="s">
        <v>22</v>
      </c>
      <c r="AC293" s="2">
        <v>45609</v>
      </c>
      <c r="AD293">
        <v>2</v>
      </c>
      <c r="AE293">
        <v>28.53</v>
      </c>
      <c r="AF293" t="s">
        <v>1428</v>
      </c>
      <c r="AG293" t="s">
        <v>1469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19.32</v>
      </c>
    </row>
    <row r="294" spans="1:41" x14ac:dyDescent="0.25">
      <c r="A294" t="s">
        <v>142</v>
      </c>
      <c r="B294">
        <v>0.4345230769230769</v>
      </c>
      <c r="C294">
        <v>0.46335000000000004</v>
      </c>
      <c r="D294">
        <v>0.49022222222222223</v>
      </c>
      <c r="E294">
        <v>516.2110595703125</v>
      </c>
      <c r="F294">
        <v>372.2</v>
      </c>
      <c r="G294">
        <v>383.8</v>
      </c>
      <c r="H294">
        <v>372.2</v>
      </c>
      <c r="I294">
        <v>379.35</v>
      </c>
      <c r="J294" t="s">
        <v>1583</v>
      </c>
      <c r="K294">
        <v>480</v>
      </c>
      <c r="L294" t="e">
        <v>#N/A</v>
      </c>
      <c r="M294" t="s">
        <v>1149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1149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1428</v>
      </c>
      <c r="AG294" t="s">
        <v>1389</v>
      </c>
      <c r="AH294" t="s">
        <v>28</v>
      </c>
      <c r="AI294">
        <v>3</v>
      </c>
      <c r="AJ294" t="s">
        <v>18</v>
      </c>
      <c r="AK294">
        <v>480</v>
      </c>
      <c r="AL294" t="s">
        <v>19</v>
      </c>
      <c r="AM294" s="2">
        <v>45573</v>
      </c>
      <c r="AN294">
        <v>3</v>
      </c>
      <c r="AO294">
        <v>1.17</v>
      </c>
    </row>
    <row r="295" spans="1:41" x14ac:dyDescent="0.25">
      <c r="A295" t="s">
        <v>106</v>
      </c>
      <c r="B295">
        <v>1.6601076923076925</v>
      </c>
      <c r="C295">
        <v>1.7946115384615384</v>
      </c>
      <c r="D295">
        <v>1.9076704980842911</v>
      </c>
      <c r="E295">
        <v>1750</v>
      </c>
      <c r="F295">
        <v>1314</v>
      </c>
      <c r="G295">
        <v>1325.5</v>
      </c>
      <c r="H295">
        <v>1282.5</v>
      </c>
      <c r="I295">
        <v>1301</v>
      </c>
      <c r="J295" t="s">
        <v>1583</v>
      </c>
      <c r="K295">
        <v>1350</v>
      </c>
      <c r="L295" t="s">
        <v>1440</v>
      </c>
      <c r="M295" t="s">
        <v>1507</v>
      </c>
      <c r="N295" t="s">
        <v>28</v>
      </c>
      <c r="O295">
        <v>3</v>
      </c>
      <c r="P295" t="s">
        <v>26</v>
      </c>
      <c r="Q295">
        <v>1350</v>
      </c>
      <c r="R295" t="s">
        <v>22</v>
      </c>
      <c r="S295" s="2">
        <v>45611</v>
      </c>
      <c r="T295">
        <v>1</v>
      </c>
      <c r="U295">
        <v>2.69</v>
      </c>
      <c r="V295" t="s">
        <v>1431</v>
      </c>
      <c r="W295" t="s">
        <v>1339</v>
      </c>
      <c r="X295" t="s">
        <v>25</v>
      </c>
      <c r="Y295">
        <v>3</v>
      </c>
      <c r="Z295" t="s">
        <v>18</v>
      </c>
      <c r="AA295">
        <v>1500</v>
      </c>
      <c r="AB295" t="s">
        <v>19</v>
      </c>
      <c r="AC295" s="2">
        <v>45611</v>
      </c>
      <c r="AD295">
        <v>2</v>
      </c>
      <c r="AE295">
        <v>0</v>
      </c>
      <c r="AF295" t="s">
        <v>1453</v>
      </c>
      <c r="AG295" t="s">
        <v>1003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469</v>
      </c>
      <c r="B296">
        <v>0.68105000000000004</v>
      </c>
      <c r="C296">
        <v>0.6850615384615385</v>
      </c>
      <c r="D296">
        <v>0.72077011494252874</v>
      </c>
      <c r="E296">
        <v>1152.857177734375</v>
      </c>
      <c r="F296">
        <v>1088.5</v>
      </c>
      <c r="G296">
        <v>1093.5</v>
      </c>
      <c r="H296">
        <v>1088</v>
      </c>
      <c r="I296">
        <v>1091</v>
      </c>
      <c r="J296" t="s">
        <v>1583</v>
      </c>
      <c r="K296">
        <v>1140</v>
      </c>
      <c r="L296" t="s">
        <v>1449</v>
      </c>
      <c r="M296" t="s">
        <v>1046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61.17</v>
      </c>
      <c r="V296" t="s">
        <v>1433</v>
      </c>
      <c r="W296" t="s">
        <v>1043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60.13</v>
      </c>
      <c r="AF296" t="s">
        <v>1427</v>
      </c>
      <c r="AG296" t="s">
        <v>1196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57.17</v>
      </c>
    </row>
    <row r="297" spans="1:41" x14ac:dyDescent="0.25">
      <c r="A297" t="s">
        <v>337</v>
      </c>
      <c r="B297">
        <v>0.9328923076923078</v>
      </c>
      <c r="C297">
        <v>1.0043923076923078</v>
      </c>
      <c r="D297">
        <v>1.1056934865900385</v>
      </c>
      <c r="E297">
        <v>2661.333251953125</v>
      </c>
      <c r="F297">
        <v>2534</v>
      </c>
      <c r="G297">
        <v>2567</v>
      </c>
      <c r="H297">
        <v>2500</v>
      </c>
      <c r="I297">
        <v>2504</v>
      </c>
      <c r="J297" t="s">
        <v>1583</v>
      </c>
      <c r="K297">
        <v>2975</v>
      </c>
      <c r="L297" t="s">
        <v>1439</v>
      </c>
      <c r="M297" t="s">
        <v>1070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31.68</v>
      </c>
      <c r="V297" t="e">
        <v>#N/A</v>
      </c>
      <c r="W297" t="s">
        <v>1151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23.52</v>
      </c>
      <c r="AF297" t="s">
        <v>1434</v>
      </c>
      <c r="AG297" t="s">
        <v>1151</v>
      </c>
      <c r="AH297" t="s">
        <v>28</v>
      </c>
      <c r="AI297">
        <v>3</v>
      </c>
      <c r="AJ297" t="s">
        <v>18</v>
      </c>
      <c r="AK297">
        <v>2600</v>
      </c>
      <c r="AL297" t="s">
        <v>19</v>
      </c>
      <c r="AM297" s="2">
        <v>45561</v>
      </c>
      <c r="AN297">
        <v>3</v>
      </c>
      <c r="AO297">
        <v>21.26</v>
      </c>
    </row>
    <row r="298" spans="1:41" x14ac:dyDescent="0.25">
      <c r="A298" t="s">
        <v>170</v>
      </c>
      <c r="B298">
        <v>0.19003076923076923</v>
      </c>
      <c r="C298">
        <v>0.20684230769230766</v>
      </c>
      <c r="D298">
        <v>0.22900383141762451</v>
      </c>
      <c r="E298">
        <v>393.23529052734375</v>
      </c>
      <c r="F298">
        <v>361.4</v>
      </c>
      <c r="G298">
        <v>367.2</v>
      </c>
      <c r="H298">
        <v>361.1</v>
      </c>
      <c r="I298">
        <v>366.1</v>
      </c>
      <c r="J298" t="s">
        <v>1583</v>
      </c>
      <c r="K298">
        <v>407</v>
      </c>
      <c r="L298" t="e">
        <v>#N/A</v>
      </c>
      <c r="M298" t="s">
        <v>890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17.34</v>
      </c>
      <c r="V298" t="s">
        <v>1437</v>
      </c>
      <c r="W298" t="s">
        <v>890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16.55</v>
      </c>
      <c r="AF298" t="s">
        <v>1452</v>
      </c>
      <c r="AG298" t="s">
        <v>1318</v>
      </c>
      <c r="AH298" t="s">
        <v>25</v>
      </c>
      <c r="AI298">
        <v>3</v>
      </c>
      <c r="AJ298" t="s">
        <v>18</v>
      </c>
      <c r="AK298">
        <v>380</v>
      </c>
      <c r="AL298" t="s">
        <v>22</v>
      </c>
      <c r="AM298" s="2">
        <v>45611</v>
      </c>
      <c r="AN298">
        <v>3</v>
      </c>
      <c r="AO298">
        <v>15.5</v>
      </c>
    </row>
    <row r="299" spans="1:41" x14ac:dyDescent="0.25">
      <c r="A299" t="s">
        <v>88</v>
      </c>
      <c r="B299">
        <v>1.2707076923076923</v>
      </c>
      <c r="C299">
        <v>1.3168923076923076</v>
      </c>
      <c r="D299">
        <v>1.336176245210728</v>
      </c>
      <c r="E299">
        <v>793.790771484375</v>
      </c>
      <c r="F299">
        <v>709.5</v>
      </c>
      <c r="G299">
        <v>719</v>
      </c>
      <c r="H299">
        <v>706.9</v>
      </c>
      <c r="I299">
        <v>716.8</v>
      </c>
      <c r="J299" t="s">
        <v>1583</v>
      </c>
      <c r="K299">
        <v>935</v>
      </c>
      <c r="L299" t="e">
        <v>#N/A</v>
      </c>
      <c r="M299" t="s">
        <v>35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1429</v>
      </c>
      <c r="W299" t="s">
        <v>888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28.77</v>
      </c>
      <c r="AF299" t="s">
        <v>1483</v>
      </c>
      <c r="AG299" t="s">
        <v>1229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27.9</v>
      </c>
    </row>
    <row r="300" spans="1:41" x14ac:dyDescent="0.25">
      <c r="A300" t="s">
        <v>465</v>
      </c>
      <c r="B300">
        <v>0.48755384615384617</v>
      </c>
      <c r="C300">
        <v>0.53378076923076923</v>
      </c>
      <c r="D300">
        <v>0.58957471264367811</v>
      </c>
      <c r="E300">
        <v>969.3846435546875</v>
      </c>
      <c r="F300">
        <v>820</v>
      </c>
      <c r="G300">
        <v>831.5</v>
      </c>
      <c r="H300">
        <v>820</v>
      </c>
      <c r="I300">
        <v>822.5</v>
      </c>
      <c r="J300" t="s">
        <v>1583</v>
      </c>
      <c r="K300">
        <v>870</v>
      </c>
      <c r="L300" t="s">
        <v>1432</v>
      </c>
      <c r="M300" t="s">
        <v>1048</v>
      </c>
      <c r="N300" t="s">
        <v>25</v>
      </c>
      <c r="O300">
        <v>3</v>
      </c>
      <c r="P300" t="s">
        <v>18</v>
      </c>
      <c r="Q300">
        <v>870</v>
      </c>
      <c r="R300" t="s">
        <v>19</v>
      </c>
      <c r="S300" s="2">
        <v>45603</v>
      </c>
      <c r="T300">
        <v>1</v>
      </c>
      <c r="U300">
        <v>24.26</v>
      </c>
      <c r="V300" t="s">
        <v>1436</v>
      </c>
      <c r="W300" t="s">
        <v>1324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23.9</v>
      </c>
      <c r="AF300" t="s">
        <v>1442</v>
      </c>
      <c r="AG300" t="s">
        <v>1346</v>
      </c>
      <c r="AH300" t="s">
        <v>51</v>
      </c>
      <c r="AI300">
        <v>3</v>
      </c>
      <c r="AJ300" t="s">
        <v>18</v>
      </c>
      <c r="AK300">
        <v>930</v>
      </c>
      <c r="AL300" t="s">
        <v>22</v>
      </c>
      <c r="AM300" s="2">
        <v>45603</v>
      </c>
      <c r="AN300">
        <v>3</v>
      </c>
      <c r="AO300">
        <v>22.18</v>
      </c>
    </row>
    <row r="301" spans="1:41" x14ac:dyDescent="0.25">
      <c r="A301" t="s">
        <v>333</v>
      </c>
      <c r="B301">
        <v>0.55283076923076924</v>
      </c>
      <c r="C301">
        <v>0.59641538461538457</v>
      </c>
      <c r="D301">
        <v>0.64635632183908054</v>
      </c>
      <c r="E301">
        <v>269.04656982421875</v>
      </c>
      <c r="F301">
        <v>238.2</v>
      </c>
      <c r="G301">
        <v>242.8</v>
      </c>
      <c r="H301">
        <v>237.6</v>
      </c>
      <c r="I301">
        <v>241.9</v>
      </c>
      <c r="J301" t="s">
        <v>1583</v>
      </c>
      <c r="K301">
        <v>300</v>
      </c>
      <c r="L301" t="s">
        <v>1452</v>
      </c>
      <c r="M301" t="s">
        <v>994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71.010000000000005</v>
      </c>
      <c r="V301" t="s">
        <v>1448</v>
      </c>
      <c r="W301" t="s">
        <v>1015</v>
      </c>
      <c r="X301" t="s">
        <v>24</v>
      </c>
      <c r="Y301">
        <v>5</v>
      </c>
      <c r="Z301" t="s">
        <v>18</v>
      </c>
      <c r="AA301">
        <v>281.45999999999998</v>
      </c>
      <c r="AB301" t="s">
        <v>19</v>
      </c>
      <c r="AC301" s="2">
        <v>45607</v>
      </c>
      <c r="AD301">
        <v>2</v>
      </c>
      <c r="AE301">
        <v>69.05</v>
      </c>
      <c r="AF301" t="e">
        <v>#N/A</v>
      </c>
      <c r="AG301" t="s">
        <v>1015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387</v>
      </c>
      <c r="B302">
        <v>1.6796769230769231</v>
      </c>
      <c r="C302">
        <v>1.8346192307692308</v>
      </c>
      <c r="D302">
        <v>1.8795019157088126</v>
      </c>
      <c r="E302">
        <v>2514.571533203125</v>
      </c>
      <c r="F302">
        <v>2026</v>
      </c>
      <c r="G302">
        <v>2050</v>
      </c>
      <c r="H302">
        <v>1995</v>
      </c>
      <c r="I302">
        <v>1998</v>
      </c>
      <c r="J302" t="s">
        <v>1583</v>
      </c>
      <c r="K302">
        <v>2535</v>
      </c>
      <c r="L302" t="s">
        <v>1439</v>
      </c>
      <c r="M302" t="s">
        <v>1385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e">
        <v>#N/A</v>
      </c>
      <c r="W302" t="s">
        <v>1079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51.73</v>
      </c>
      <c r="AF302" t="s">
        <v>1448</v>
      </c>
      <c r="AG302" t="s">
        <v>1079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38.32</v>
      </c>
    </row>
    <row r="303" spans="1:41" x14ac:dyDescent="0.25">
      <c r="A303" t="s">
        <v>292</v>
      </c>
      <c r="B303">
        <v>4.7974615384615387</v>
      </c>
      <c r="C303">
        <v>5.4214038461538463</v>
      </c>
      <c r="D303">
        <v>6.1595172413793104</v>
      </c>
      <c r="E303">
        <v>8315</v>
      </c>
      <c r="F303">
        <v>9500</v>
      </c>
      <c r="G303">
        <v>9592</v>
      </c>
      <c r="H303">
        <v>9438</v>
      </c>
      <c r="I303">
        <v>9500</v>
      </c>
      <c r="J303" t="s">
        <v>1583</v>
      </c>
      <c r="K303">
        <v>9400</v>
      </c>
      <c r="L303" t="e">
        <v>#N/A</v>
      </c>
      <c r="M303" t="s">
        <v>1051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1454</v>
      </c>
      <c r="W303" t="s">
        <v>1122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49.71</v>
      </c>
      <c r="AF303" t="s">
        <v>1449</v>
      </c>
      <c r="AG303" t="s">
        <v>1076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38.159999999999997</v>
      </c>
    </row>
    <row r="304" spans="1:41" x14ac:dyDescent="0.25">
      <c r="A304" t="s">
        <v>192</v>
      </c>
      <c r="B304">
        <v>5.3235999999999999</v>
      </c>
      <c r="C304">
        <v>5.8882461538461541</v>
      </c>
      <c r="D304" t="s">
        <v>29</v>
      </c>
      <c r="E304">
        <v>3692.666748046875</v>
      </c>
      <c r="F304">
        <v>3408</v>
      </c>
      <c r="G304">
        <v>3454</v>
      </c>
      <c r="H304">
        <v>3404</v>
      </c>
      <c r="I304">
        <v>3426</v>
      </c>
      <c r="J304" t="s">
        <v>1583</v>
      </c>
      <c r="K304">
        <v>3192</v>
      </c>
      <c r="L304" t="s">
        <v>1448</v>
      </c>
      <c r="M304" t="s">
        <v>1411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70.17</v>
      </c>
      <c r="V304" t="e">
        <v>#N/A</v>
      </c>
      <c r="W304" t="s">
        <v>962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1438</v>
      </c>
      <c r="AG304" t="s">
        <v>962</v>
      </c>
      <c r="AH304" t="s">
        <v>53</v>
      </c>
      <c r="AI304">
        <v>3</v>
      </c>
      <c r="AJ304" t="s">
        <v>18</v>
      </c>
      <c r="AK304">
        <v>3192</v>
      </c>
      <c r="AL304" t="s">
        <v>22</v>
      </c>
      <c r="AM304" s="2">
        <v>45610</v>
      </c>
      <c r="AN304">
        <v>3</v>
      </c>
      <c r="AO304">
        <v>48.5</v>
      </c>
    </row>
    <row r="305" spans="1:41" x14ac:dyDescent="0.25">
      <c r="A305" t="s">
        <v>236</v>
      </c>
      <c r="B305">
        <v>3.1882192307692305</v>
      </c>
      <c r="C305">
        <v>3.4837230769230771</v>
      </c>
      <c r="D305">
        <v>3.7160421455938697</v>
      </c>
      <c r="E305">
        <v>2570.45458984375</v>
      </c>
      <c r="F305">
        <v>2361</v>
      </c>
      <c r="G305">
        <v>2383</v>
      </c>
      <c r="H305">
        <v>2359</v>
      </c>
      <c r="I305">
        <v>2371</v>
      </c>
      <c r="J305" t="s">
        <v>1583</v>
      </c>
      <c r="K305">
        <v>2800</v>
      </c>
      <c r="L305" t="s">
        <v>1425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46.97</v>
      </c>
      <c r="V305" t="s">
        <v>1437</v>
      </c>
      <c r="W305" t="s">
        <v>1407</v>
      </c>
      <c r="X305" t="s">
        <v>24</v>
      </c>
      <c r="Y305">
        <v>5</v>
      </c>
      <c r="Z305" t="s">
        <v>18</v>
      </c>
      <c r="AA305">
        <v>2800</v>
      </c>
      <c r="AB305" t="s">
        <v>19</v>
      </c>
      <c r="AC305" s="2">
        <v>45610</v>
      </c>
      <c r="AD305">
        <v>2</v>
      </c>
      <c r="AE305">
        <v>41.12</v>
      </c>
      <c r="AF305" t="s">
        <v>1448</v>
      </c>
      <c r="AG305" t="s">
        <v>1168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36.97</v>
      </c>
    </row>
    <row r="306" spans="1:41" x14ac:dyDescent="0.25">
      <c r="A306" t="s">
        <v>499</v>
      </c>
      <c r="B306">
        <v>1.313076923076923</v>
      </c>
      <c r="C306">
        <v>1.4063230769230768</v>
      </c>
      <c r="D306">
        <v>1.4954061302681994</v>
      </c>
      <c r="E306">
        <v>2098.529296875</v>
      </c>
      <c r="F306">
        <v>1705</v>
      </c>
      <c r="G306">
        <v>1729</v>
      </c>
      <c r="H306">
        <v>1705</v>
      </c>
      <c r="I306">
        <v>1715</v>
      </c>
      <c r="J306" t="s">
        <v>1583</v>
      </c>
      <c r="K306">
        <v>1964</v>
      </c>
      <c r="L306" t="s">
        <v>1429</v>
      </c>
      <c r="M306" t="s">
        <v>891</v>
      </c>
      <c r="N306" t="s">
        <v>846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15.6</v>
      </c>
      <c r="V306" t="e">
        <v>#N/A</v>
      </c>
      <c r="W306" t="s">
        <v>1326</v>
      </c>
      <c r="X306" t="s">
        <v>20</v>
      </c>
      <c r="Y306">
        <v>5</v>
      </c>
      <c r="Z306" t="s">
        <v>18</v>
      </c>
      <c r="AA306">
        <v>2345</v>
      </c>
      <c r="AB306" t="s">
        <v>22</v>
      </c>
      <c r="AC306" s="2">
        <v>45604</v>
      </c>
      <c r="AD306">
        <v>2</v>
      </c>
      <c r="AE306">
        <v>17.809999999999999</v>
      </c>
      <c r="AF306" t="s">
        <v>1427</v>
      </c>
      <c r="AG306" t="s">
        <v>1326</v>
      </c>
      <c r="AH306" t="s">
        <v>20</v>
      </c>
      <c r="AI306">
        <v>5</v>
      </c>
      <c r="AJ306" t="s">
        <v>18</v>
      </c>
      <c r="AK306">
        <v>2345</v>
      </c>
      <c r="AL306" t="s">
        <v>22</v>
      </c>
      <c r="AM306" s="2">
        <v>45604</v>
      </c>
      <c r="AN306">
        <v>3</v>
      </c>
      <c r="AO306">
        <v>11.55</v>
      </c>
    </row>
    <row r="307" spans="1:41" x14ac:dyDescent="0.25">
      <c r="A307" t="s">
        <v>306</v>
      </c>
      <c r="B307">
        <v>0.56863076923076927</v>
      </c>
      <c r="C307">
        <v>0.6197807692307693</v>
      </c>
      <c r="D307">
        <v>0.65904980842911876</v>
      </c>
      <c r="E307">
        <v>999.5555419921875</v>
      </c>
      <c r="F307">
        <v>850.4</v>
      </c>
      <c r="G307">
        <v>856.8</v>
      </c>
      <c r="H307">
        <v>843.8</v>
      </c>
      <c r="I307">
        <v>843.8</v>
      </c>
      <c r="J307" t="s">
        <v>1583</v>
      </c>
      <c r="K307">
        <v>1176</v>
      </c>
      <c r="L307" t="e">
        <v>#N/A</v>
      </c>
      <c r="M307" t="s">
        <v>1057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1429</v>
      </c>
      <c r="W307" t="s">
        <v>1057</v>
      </c>
      <c r="X307" t="s">
        <v>20</v>
      </c>
      <c r="Y307">
        <v>5</v>
      </c>
      <c r="Z307" t="s">
        <v>18</v>
      </c>
      <c r="AA307">
        <v>1176</v>
      </c>
      <c r="AB307" t="s">
        <v>27</v>
      </c>
      <c r="AC307" s="2">
        <v>45603</v>
      </c>
      <c r="AD307">
        <v>2</v>
      </c>
      <c r="AE307">
        <v>17.97</v>
      </c>
      <c r="AF307" t="e">
        <v>#N/A</v>
      </c>
      <c r="AG307" t="s">
        <v>1044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445</v>
      </c>
      <c r="B308">
        <v>0.82221538461538457</v>
      </c>
      <c r="C308">
        <v>0.89540769230769235</v>
      </c>
      <c r="D308">
        <v>0.92849808429118785</v>
      </c>
      <c r="E308">
        <v>656.66668701171875</v>
      </c>
      <c r="F308">
        <v>609</v>
      </c>
      <c r="G308">
        <v>612</v>
      </c>
      <c r="H308">
        <v>605</v>
      </c>
      <c r="I308">
        <v>609.5</v>
      </c>
      <c r="J308" t="s">
        <v>1583</v>
      </c>
      <c r="K308">
        <v>660</v>
      </c>
      <c r="L308" t="s">
        <v>1436</v>
      </c>
      <c r="M308" t="s">
        <v>1135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25.5</v>
      </c>
      <c r="V308" t="e">
        <v>#N/A</v>
      </c>
      <c r="W308" t="s">
        <v>1135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1084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353</v>
      </c>
      <c r="B309">
        <v>2.5685076923076924</v>
      </c>
      <c r="C309">
        <v>2.7737269230769237</v>
      </c>
      <c r="D309">
        <v>2.9513333333333334</v>
      </c>
      <c r="E309">
        <v>5379.78564453125</v>
      </c>
      <c r="F309">
        <v>4462</v>
      </c>
      <c r="G309">
        <v>4474</v>
      </c>
      <c r="H309">
        <v>4396</v>
      </c>
      <c r="I309">
        <v>4420</v>
      </c>
      <c r="J309" t="s">
        <v>1583</v>
      </c>
      <c r="K309">
        <v>5300</v>
      </c>
      <c r="L309" t="s">
        <v>1430</v>
      </c>
      <c r="M309" t="s">
        <v>1183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29.19</v>
      </c>
      <c r="V309" t="s">
        <v>1432</v>
      </c>
      <c r="W309" t="s">
        <v>1224</v>
      </c>
      <c r="X309" t="s">
        <v>20</v>
      </c>
      <c r="Y309">
        <v>5</v>
      </c>
      <c r="Z309" t="s">
        <v>18</v>
      </c>
      <c r="AA309">
        <v>5757</v>
      </c>
      <c r="AB309" t="s">
        <v>19</v>
      </c>
      <c r="AC309" s="2">
        <v>45608</v>
      </c>
      <c r="AD309">
        <v>2</v>
      </c>
      <c r="AE309">
        <v>21.16</v>
      </c>
      <c r="AF309" t="s">
        <v>1442</v>
      </c>
      <c r="AG309" t="s">
        <v>1138</v>
      </c>
      <c r="AH309" t="s">
        <v>51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349</v>
      </c>
      <c r="B310">
        <v>0.14834615384615385</v>
      </c>
      <c r="C310">
        <v>0.1695576923076923</v>
      </c>
      <c r="D310">
        <v>0.20083524904214561</v>
      </c>
      <c r="E310">
        <v>172.07142639160156</v>
      </c>
      <c r="F310">
        <v>115.9</v>
      </c>
      <c r="G310">
        <v>118.4</v>
      </c>
      <c r="H310">
        <v>115.7</v>
      </c>
      <c r="I310">
        <v>118.4</v>
      </c>
      <c r="J310" t="s">
        <v>1583</v>
      </c>
      <c r="K310">
        <v>175</v>
      </c>
      <c r="L310" t="s">
        <v>1421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13.79</v>
      </c>
      <c r="V310" t="s">
        <v>1433</v>
      </c>
      <c r="W310" t="s">
        <v>1189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0.72</v>
      </c>
      <c r="AF310" t="s">
        <v>1438</v>
      </c>
      <c r="AG310" t="s">
        <v>1054</v>
      </c>
      <c r="AH310" t="s">
        <v>53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423</v>
      </c>
      <c r="B311">
        <v>0.23601923076923076</v>
      </c>
      <c r="C311">
        <v>0.27138461538461539</v>
      </c>
      <c r="D311">
        <v>0.29478544061302681</v>
      </c>
      <c r="E311">
        <v>302.375</v>
      </c>
      <c r="F311">
        <v>288.89999999999998</v>
      </c>
      <c r="G311">
        <v>292.8</v>
      </c>
      <c r="H311">
        <v>287.8</v>
      </c>
      <c r="I311">
        <v>292.8</v>
      </c>
      <c r="J311" t="s">
        <v>1583</v>
      </c>
      <c r="K311">
        <v>301</v>
      </c>
      <c r="L311" t="s">
        <v>1432</v>
      </c>
      <c r="M311" t="s">
        <v>1048</v>
      </c>
      <c r="N311" t="s">
        <v>25</v>
      </c>
      <c r="O311">
        <v>3</v>
      </c>
      <c r="P311" t="s">
        <v>18</v>
      </c>
      <c r="Q311">
        <v>301</v>
      </c>
      <c r="R311" t="s">
        <v>19</v>
      </c>
      <c r="S311" s="2">
        <v>45552</v>
      </c>
      <c r="T311">
        <v>1</v>
      </c>
      <c r="U311">
        <v>29.99</v>
      </c>
      <c r="V311" t="s">
        <v>1439</v>
      </c>
      <c r="W311" t="s">
        <v>1047</v>
      </c>
      <c r="X311" t="s">
        <v>20</v>
      </c>
      <c r="Y311">
        <v>5</v>
      </c>
      <c r="Z311" t="s">
        <v>18</v>
      </c>
      <c r="AA311">
        <v>387</v>
      </c>
      <c r="AB311" t="s">
        <v>22</v>
      </c>
      <c r="AC311" s="2">
        <v>45601</v>
      </c>
      <c r="AD311">
        <v>2</v>
      </c>
      <c r="AE311">
        <v>28.88</v>
      </c>
      <c r="AF311" t="s">
        <v>1428</v>
      </c>
      <c r="AG311" t="s">
        <v>1052</v>
      </c>
      <c r="AH311" t="s">
        <v>28</v>
      </c>
      <c r="AI311">
        <v>3</v>
      </c>
      <c r="AJ311" t="s">
        <v>23</v>
      </c>
      <c r="AK311">
        <v>290</v>
      </c>
      <c r="AL311" t="s">
        <v>19</v>
      </c>
      <c r="AM311" s="2">
        <v>45574</v>
      </c>
      <c r="AN311">
        <v>3</v>
      </c>
      <c r="AO311">
        <v>28.77</v>
      </c>
    </row>
    <row r="312" spans="1:41" x14ac:dyDescent="0.25">
      <c r="A312" t="s">
        <v>274</v>
      </c>
      <c r="B312">
        <v>0.2330769230769231</v>
      </c>
      <c r="C312">
        <v>0.25546153846153846</v>
      </c>
      <c r="D312">
        <v>0.27191570881226057</v>
      </c>
      <c r="E312">
        <v>259.4615478515625</v>
      </c>
      <c r="F312">
        <v>214.3</v>
      </c>
      <c r="G312">
        <v>219.2</v>
      </c>
      <c r="H312">
        <v>214</v>
      </c>
      <c r="I312">
        <v>219</v>
      </c>
      <c r="J312" t="s">
        <v>1583</v>
      </c>
      <c r="K312">
        <v>245</v>
      </c>
      <c r="L312" t="s">
        <v>1431</v>
      </c>
      <c r="M312" t="s">
        <v>1051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45607</v>
      </c>
      <c r="T312">
        <v>1</v>
      </c>
      <c r="U312">
        <v>12.65</v>
      </c>
      <c r="V312" t="s">
        <v>1434</v>
      </c>
      <c r="W312" t="s">
        <v>862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6.61</v>
      </c>
      <c r="AF312" t="s">
        <v>1442</v>
      </c>
      <c r="AG312" t="s">
        <v>1244</v>
      </c>
      <c r="AH312" t="s">
        <v>51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6.38</v>
      </c>
    </row>
    <row r="313" spans="1:41" x14ac:dyDescent="0.25">
      <c r="A313" t="s">
        <v>164</v>
      </c>
      <c r="B313">
        <v>7.2630769230769235E-2</v>
      </c>
      <c r="C313">
        <v>8.609615384615385E-2</v>
      </c>
      <c r="D313">
        <v>8.7130268199233724E-2</v>
      </c>
      <c r="E313">
        <v>64.400001525878906</v>
      </c>
      <c r="F313">
        <v>54.8</v>
      </c>
      <c r="G313">
        <v>56.48</v>
      </c>
      <c r="H313">
        <v>54.8</v>
      </c>
      <c r="I313">
        <v>56.48</v>
      </c>
      <c r="J313" t="s">
        <v>1583</v>
      </c>
      <c r="K313">
        <v>56</v>
      </c>
      <c r="L313" t="e">
        <v>#N/A</v>
      </c>
      <c r="M313" t="s">
        <v>1055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1442</v>
      </c>
      <c r="W313" t="s">
        <v>1228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48.77</v>
      </c>
      <c r="AF313" t="s">
        <v>1433</v>
      </c>
      <c r="AG313" t="s">
        <v>1231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41.85</v>
      </c>
    </row>
    <row r="314" spans="1:41" x14ac:dyDescent="0.25">
      <c r="A314" t="s">
        <v>124</v>
      </c>
      <c r="B314">
        <v>3.8828000000000005</v>
      </c>
      <c r="C314">
        <v>4.4133192307692308</v>
      </c>
      <c r="D314">
        <v>5.0109272030651333</v>
      </c>
      <c r="E314">
        <v>11453.75</v>
      </c>
      <c r="F314">
        <v>10630</v>
      </c>
      <c r="G314">
        <v>10650</v>
      </c>
      <c r="H314">
        <v>10550</v>
      </c>
      <c r="I314">
        <v>10640</v>
      </c>
      <c r="J314" t="s">
        <v>1583</v>
      </c>
      <c r="K314">
        <v>12300</v>
      </c>
      <c r="L314" t="s">
        <v>1438</v>
      </c>
      <c r="M314" t="s">
        <v>962</v>
      </c>
      <c r="N314" t="s">
        <v>37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29.51</v>
      </c>
      <c r="V314" t="e">
        <v>#N/A</v>
      </c>
      <c r="W314" t="s">
        <v>1078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1428</v>
      </c>
      <c r="AG314" t="s">
        <v>854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45607</v>
      </c>
      <c r="AN314">
        <v>3</v>
      </c>
      <c r="AO314">
        <v>12.02</v>
      </c>
    </row>
    <row r="315" spans="1:41" x14ac:dyDescent="0.25">
      <c r="A315" t="s">
        <v>369</v>
      </c>
      <c r="B315">
        <v>0.29313846153846157</v>
      </c>
      <c r="C315">
        <v>0.31704615384615387</v>
      </c>
      <c r="D315">
        <v>0.33286973180076629</v>
      </c>
      <c r="E315">
        <v>440.3125</v>
      </c>
      <c r="F315">
        <v>364.8</v>
      </c>
      <c r="G315">
        <v>371.1</v>
      </c>
      <c r="H315">
        <v>364.8</v>
      </c>
      <c r="I315">
        <v>368.2</v>
      </c>
      <c r="J315" t="s">
        <v>1583</v>
      </c>
      <c r="K315">
        <v>462</v>
      </c>
      <c r="L315" t="s">
        <v>1435</v>
      </c>
      <c r="M315" t="s">
        <v>1062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45603</v>
      </c>
      <c r="T315">
        <v>1</v>
      </c>
      <c r="U315">
        <v>54.78</v>
      </c>
      <c r="V315" t="s">
        <v>1425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51.69</v>
      </c>
      <c r="AF315" t="s">
        <v>1449</v>
      </c>
      <c r="AG315" t="s">
        <v>1410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50.5</v>
      </c>
    </row>
    <row r="316" spans="1:41" x14ac:dyDescent="0.25">
      <c r="A316" t="s">
        <v>399</v>
      </c>
      <c r="B316">
        <v>1.210276923076923</v>
      </c>
      <c r="C316">
        <v>1.4589192307692307</v>
      </c>
      <c r="D316">
        <v>1.4750842911877395</v>
      </c>
      <c r="E316">
        <v>1544.8856201171875</v>
      </c>
      <c r="F316">
        <v>1156.5</v>
      </c>
      <c r="G316">
        <v>1169.5</v>
      </c>
      <c r="H316">
        <v>1155.5</v>
      </c>
      <c r="I316">
        <v>1166.5</v>
      </c>
      <c r="J316" t="s">
        <v>1583</v>
      </c>
      <c r="K316">
        <v>1473.34</v>
      </c>
      <c r="L316" t="s">
        <v>1479</v>
      </c>
      <c r="M316" t="s">
        <v>1187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25.35</v>
      </c>
      <c r="V316" t="s">
        <v>1477</v>
      </c>
      <c r="W316" t="s">
        <v>1241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22.67</v>
      </c>
      <c r="AF316" t="s">
        <v>1421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17.97</v>
      </c>
    </row>
    <row r="317" spans="1:41" x14ac:dyDescent="0.25">
      <c r="A317" t="s">
        <v>489</v>
      </c>
      <c r="B317">
        <v>0.24653846153846154</v>
      </c>
      <c r="C317">
        <v>0.27082692307692313</v>
      </c>
      <c r="D317">
        <v>0.31052873563218392</v>
      </c>
      <c r="E317">
        <v>231.39999389648438</v>
      </c>
      <c r="F317">
        <v>194.95</v>
      </c>
      <c r="G317">
        <v>198.75</v>
      </c>
      <c r="H317">
        <v>194.95</v>
      </c>
      <c r="I317">
        <v>198.75</v>
      </c>
      <c r="J317" t="s">
        <v>1583</v>
      </c>
      <c r="K317">
        <v>220</v>
      </c>
      <c r="L317" t="s">
        <v>1431</v>
      </c>
      <c r="M317" t="s">
        <v>1051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45607</v>
      </c>
      <c r="T317">
        <v>1</v>
      </c>
      <c r="U317">
        <v>9.1999999999999993</v>
      </c>
      <c r="V317" t="e">
        <v>#N/A</v>
      </c>
      <c r="W317" t="s">
        <v>1049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6.78</v>
      </c>
      <c r="AF317" t="s">
        <v>1449</v>
      </c>
      <c r="AG317" t="s">
        <v>1049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5.64</v>
      </c>
    </row>
    <row r="318" spans="1:41" x14ac:dyDescent="0.25">
      <c r="A318" t="s">
        <v>415</v>
      </c>
      <c r="B318">
        <v>0.33453846153846156</v>
      </c>
      <c r="C318">
        <v>0.39651153846153853</v>
      </c>
      <c r="D318">
        <v>0.44139846743295019</v>
      </c>
      <c r="E318">
        <v>582.5</v>
      </c>
      <c r="F318">
        <v>496.5</v>
      </c>
      <c r="G318">
        <v>502</v>
      </c>
      <c r="H318">
        <v>484.5</v>
      </c>
      <c r="I318">
        <v>489.5</v>
      </c>
      <c r="J318" t="s">
        <v>1583</v>
      </c>
      <c r="K318">
        <v>500</v>
      </c>
      <c r="L318" t="s">
        <v>1425</v>
      </c>
      <c r="M318" t="s">
        <v>32</v>
      </c>
      <c r="N318" t="s">
        <v>65</v>
      </c>
      <c r="O318">
        <v>1</v>
      </c>
      <c r="P318" t="s">
        <v>26</v>
      </c>
      <c r="Q318" t="s">
        <v>29</v>
      </c>
      <c r="R318" t="s">
        <v>19</v>
      </c>
      <c r="S318" s="2">
        <v>45483</v>
      </c>
      <c r="T318">
        <v>1</v>
      </c>
      <c r="U318">
        <v>4.92</v>
      </c>
      <c r="V318" t="s">
        <v>1421</v>
      </c>
      <c r="W318" t="s">
        <v>32</v>
      </c>
      <c r="X318" t="s">
        <v>30</v>
      </c>
      <c r="Y318">
        <v>1</v>
      </c>
      <c r="Z318" t="s">
        <v>18</v>
      </c>
      <c r="AA318" t="s">
        <v>29</v>
      </c>
      <c r="AB318" t="s">
        <v>19</v>
      </c>
      <c r="AC318" s="2">
        <v>45405</v>
      </c>
      <c r="AD318">
        <v>2</v>
      </c>
      <c r="AE318">
        <v>4.6500000000000004</v>
      </c>
      <c r="AF318" t="s">
        <v>1431</v>
      </c>
      <c r="AG318" t="s">
        <v>1082</v>
      </c>
      <c r="AH318" t="s">
        <v>25</v>
      </c>
      <c r="AI318">
        <v>3</v>
      </c>
      <c r="AJ318" t="s">
        <v>18</v>
      </c>
      <c r="AK318">
        <v>500</v>
      </c>
      <c r="AL318" t="s">
        <v>19</v>
      </c>
      <c r="AM318" s="2">
        <v>45593</v>
      </c>
      <c r="AN318">
        <v>3</v>
      </c>
      <c r="AO318">
        <v>1.77</v>
      </c>
    </row>
    <row r="319" spans="1:41" x14ac:dyDescent="0.25">
      <c r="A319" t="s">
        <v>136</v>
      </c>
      <c r="B319">
        <v>0.73744615384615386</v>
      </c>
      <c r="C319">
        <v>0.79764615384615389</v>
      </c>
      <c r="D319">
        <v>0.84223754789272043</v>
      </c>
      <c r="E319">
        <v>1127.7646484375</v>
      </c>
      <c r="F319">
        <v>971.4</v>
      </c>
      <c r="G319">
        <v>981.8</v>
      </c>
      <c r="H319">
        <v>970.4</v>
      </c>
      <c r="I319">
        <v>974.8</v>
      </c>
      <c r="J319" t="s">
        <v>1583</v>
      </c>
      <c r="K319">
        <v>970</v>
      </c>
      <c r="L319" t="s">
        <v>1428</v>
      </c>
      <c r="M319" t="s">
        <v>861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40.26</v>
      </c>
      <c r="V319" t="s">
        <v>1432</v>
      </c>
      <c r="W319" t="s">
        <v>1034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1429</v>
      </c>
      <c r="AG319" t="s">
        <v>893</v>
      </c>
      <c r="AH319" t="s">
        <v>866</v>
      </c>
      <c r="AI319">
        <v>2</v>
      </c>
      <c r="AJ319" t="s">
        <v>18</v>
      </c>
      <c r="AK319">
        <v>1076</v>
      </c>
      <c r="AL319" t="s">
        <v>27</v>
      </c>
      <c r="AM319" s="2">
        <v>45604</v>
      </c>
      <c r="AN319">
        <v>3</v>
      </c>
      <c r="AO319">
        <v>17.02</v>
      </c>
    </row>
    <row r="320" spans="1:41" x14ac:dyDescent="0.25">
      <c r="A320" t="s">
        <v>198</v>
      </c>
      <c r="B320">
        <v>0.51055384615384614</v>
      </c>
      <c r="C320">
        <v>0.57424230769230766</v>
      </c>
      <c r="D320">
        <v>0.60387356321839081</v>
      </c>
      <c r="E320">
        <v>436.73684692382813</v>
      </c>
      <c r="F320">
        <v>388.8</v>
      </c>
      <c r="G320">
        <v>394.1</v>
      </c>
      <c r="H320">
        <v>387.5</v>
      </c>
      <c r="I320">
        <v>393.1</v>
      </c>
      <c r="J320" t="s">
        <v>1583</v>
      </c>
      <c r="K320">
        <v>480</v>
      </c>
      <c r="L320" t="s">
        <v>1431</v>
      </c>
      <c r="M320" t="s">
        <v>1384</v>
      </c>
      <c r="N320" t="s">
        <v>17</v>
      </c>
      <c r="O320">
        <v>5</v>
      </c>
      <c r="P320" t="s">
        <v>18</v>
      </c>
      <c r="Q320">
        <v>480</v>
      </c>
      <c r="R320" t="s">
        <v>19</v>
      </c>
      <c r="S320" s="2">
        <v>45611</v>
      </c>
      <c r="T320">
        <v>1</v>
      </c>
      <c r="U320">
        <v>107.47</v>
      </c>
      <c r="V320" t="s">
        <v>1437</v>
      </c>
      <c r="W320" t="s">
        <v>1055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45610</v>
      </c>
      <c r="AD320">
        <v>2</v>
      </c>
      <c r="AE320">
        <v>100.68</v>
      </c>
      <c r="AF320" t="s">
        <v>1433</v>
      </c>
      <c r="AG320" t="s">
        <v>1231</v>
      </c>
      <c r="AH320" t="s">
        <v>28</v>
      </c>
      <c r="AI320">
        <v>3</v>
      </c>
      <c r="AJ320" t="s">
        <v>18</v>
      </c>
      <c r="AK320">
        <v>380</v>
      </c>
      <c r="AL320" t="s">
        <v>19</v>
      </c>
      <c r="AM320" s="2">
        <v>45607</v>
      </c>
      <c r="AN320">
        <v>3</v>
      </c>
      <c r="AO320">
        <v>65.27</v>
      </c>
    </row>
    <row r="321" spans="1:41" x14ac:dyDescent="0.25">
      <c r="A321" t="s">
        <v>286</v>
      </c>
      <c r="B321">
        <v>6.7176346153846156</v>
      </c>
      <c r="C321">
        <v>7.2330576923076926</v>
      </c>
      <c r="D321">
        <v>7.802934865900383</v>
      </c>
      <c r="E321">
        <v>10357.05859375</v>
      </c>
      <c r="F321">
        <v>9484</v>
      </c>
      <c r="G321">
        <v>9594</v>
      </c>
      <c r="H321">
        <v>9478</v>
      </c>
      <c r="I321">
        <v>9510</v>
      </c>
      <c r="J321" t="s">
        <v>1583</v>
      </c>
      <c r="K321">
        <v>10600</v>
      </c>
      <c r="L321" t="s">
        <v>1431</v>
      </c>
      <c r="M321" t="s">
        <v>1059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45611</v>
      </c>
      <c r="T321">
        <v>1</v>
      </c>
      <c r="U321">
        <v>35.39</v>
      </c>
      <c r="V321" t="s">
        <v>1427</v>
      </c>
      <c r="W321" t="s">
        <v>1243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45609</v>
      </c>
      <c r="AD321">
        <v>2</v>
      </c>
      <c r="AE321">
        <v>27.76</v>
      </c>
      <c r="AF321" t="s">
        <v>1425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435</v>
      </c>
      <c r="B322">
        <v>0.45747692307692311</v>
      </c>
      <c r="C322">
        <v>0.50678076923076931</v>
      </c>
      <c r="D322">
        <v>0.5390919540229886</v>
      </c>
      <c r="E322">
        <v>588.0714111328125</v>
      </c>
      <c r="F322">
        <v>494.8</v>
      </c>
      <c r="G322">
        <v>503.5</v>
      </c>
      <c r="H322">
        <v>493.6</v>
      </c>
      <c r="I322">
        <v>501.5</v>
      </c>
      <c r="J322" t="s">
        <v>1583</v>
      </c>
      <c r="K322">
        <v>650</v>
      </c>
      <c r="L322" t="e">
        <v>#N/A</v>
      </c>
      <c r="M322" t="s">
        <v>1051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1427</v>
      </c>
      <c r="W322" t="s">
        <v>1365</v>
      </c>
      <c r="X322" t="s">
        <v>846</v>
      </c>
      <c r="Y322">
        <v>4</v>
      </c>
      <c r="Z322" t="s">
        <v>18</v>
      </c>
      <c r="AA322">
        <v>650</v>
      </c>
      <c r="AB322" t="s">
        <v>19</v>
      </c>
      <c r="AC322" s="2">
        <v>45610</v>
      </c>
      <c r="AD322">
        <v>2</v>
      </c>
      <c r="AE322">
        <v>11.84</v>
      </c>
      <c r="AF322" t="s">
        <v>1425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8.06</v>
      </c>
    </row>
    <row r="323" spans="1:41" x14ac:dyDescent="0.25">
      <c r="A323" t="s">
        <v>252</v>
      </c>
      <c r="B323">
        <v>1.0080461538461538</v>
      </c>
      <c r="C323">
        <v>1.1546115384615383</v>
      </c>
      <c r="D323">
        <v>1.3198544061302684</v>
      </c>
      <c r="E323">
        <v>1147.7701416015625</v>
      </c>
      <c r="F323">
        <v>626.79999999999995</v>
      </c>
      <c r="G323">
        <v>647</v>
      </c>
      <c r="H323">
        <v>626.79999999999995</v>
      </c>
      <c r="I323">
        <v>641.6</v>
      </c>
      <c r="J323" t="s">
        <v>1583</v>
      </c>
      <c r="K323">
        <v>775</v>
      </c>
      <c r="L323" t="s">
        <v>1421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32.83</v>
      </c>
      <c r="V323" t="s">
        <v>1441</v>
      </c>
      <c r="W323" t="s">
        <v>1068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45603</v>
      </c>
      <c r="AD323">
        <v>2</v>
      </c>
      <c r="AE323">
        <v>-11.67</v>
      </c>
      <c r="AF323" t="s">
        <v>1431</v>
      </c>
      <c r="AG323" t="s">
        <v>1051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45602</v>
      </c>
      <c r="AN323">
        <v>3</v>
      </c>
      <c r="AO323">
        <v>-14.57</v>
      </c>
    </row>
    <row r="324" spans="1:41" x14ac:dyDescent="0.25">
      <c r="A324" t="s">
        <v>457</v>
      </c>
      <c r="B324">
        <v>0.97119999999999995</v>
      </c>
      <c r="C324">
        <v>1.1849499999999999</v>
      </c>
      <c r="D324">
        <v>1.5278429118773946</v>
      </c>
      <c r="E324">
        <v>1600.1875</v>
      </c>
      <c r="F324">
        <v>1268</v>
      </c>
      <c r="G324">
        <v>1278.5</v>
      </c>
      <c r="H324">
        <v>1260</v>
      </c>
      <c r="I324">
        <v>1272</v>
      </c>
      <c r="J324" t="s">
        <v>1583</v>
      </c>
      <c r="K324">
        <v>2300</v>
      </c>
      <c r="L324" t="s">
        <v>1428</v>
      </c>
      <c r="M324" t="s">
        <v>58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6.72</v>
      </c>
      <c r="V324" t="s">
        <v>1448</v>
      </c>
      <c r="W324" t="s">
        <v>1073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4.5199999999999996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383</v>
      </c>
      <c r="B325">
        <v>0.67036923076923083</v>
      </c>
      <c r="C325">
        <v>0.73300384615384617</v>
      </c>
      <c r="D325">
        <v>0.76274329501915705</v>
      </c>
      <c r="E325">
        <v>1171.6922607421875</v>
      </c>
      <c r="F325">
        <v>1194</v>
      </c>
      <c r="G325">
        <v>1203.5</v>
      </c>
      <c r="H325">
        <v>1187.5</v>
      </c>
      <c r="I325">
        <v>1191</v>
      </c>
      <c r="J325" t="s">
        <v>1583</v>
      </c>
      <c r="K325">
        <v>1419</v>
      </c>
      <c r="L325" t="s">
        <v>1429</v>
      </c>
      <c r="M325" t="s">
        <v>1057</v>
      </c>
      <c r="N325" t="s">
        <v>846</v>
      </c>
      <c r="O325">
        <v>4</v>
      </c>
      <c r="P325" t="s">
        <v>18</v>
      </c>
      <c r="Q325">
        <v>1419</v>
      </c>
      <c r="R325" t="s">
        <v>27</v>
      </c>
      <c r="S325" s="2">
        <v>45603</v>
      </c>
      <c r="T325">
        <v>1</v>
      </c>
      <c r="U325">
        <v>26.53</v>
      </c>
      <c r="V325" t="s">
        <v>1425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23.15</v>
      </c>
      <c r="AF325" t="s">
        <v>1421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9.43</v>
      </c>
    </row>
    <row r="326" spans="1:41" x14ac:dyDescent="0.25">
      <c r="A326" t="s">
        <v>100</v>
      </c>
      <c r="B326">
        <v>1.3075846153846153</v>
      </c>
      <c r="C326">
        <v>1.4397384615384616</v>
      </c>
      <c r="D326">
        <v>1.5596283524904213</v>
      </c>
      <c r="E326">
        <v>4007.5048828125</v>
      </c>
      <c r="F326">
        <v>3614</v>
      </c>
      <c r="G326">
        <v>3634</v>
      </c>
      <c r="H326">
        <v>3488</v>
      </c>
      <c r="I326">
        <v>3531</v>
      </c>
      <c r="J326" t="s">
        <v>1583</v>
      </c>
      <c r="K326">
        <v>4550</v>
      </c>
      <c r="L326" t="e">
        <v>#N/A</v>
      </c>
      <c r="M326" t="s">
        <v>974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1448</v>
      </c>
      <c r="W326" t="s">
        <v>961</v>
      </c>
      <c r="X326" t="s">
        <v>24</v>
      </c>
      <c r="Y326">
        <v>5</v>
      </c>
      <c r="Z326" t="s">
        <v>18</v>
      </c>
      <c r="AA326">
        <v>4550</v>
      </c>
      <c r="AB326" t="s">
        <v>19</v>
      </c>
      <c r="AC326" s="2">
        <v>45604</v>
      </c>
      <c r="AD326">
        <v>2</v>
      </c>
      <c r="AE326">
        <v>27.9</v>
      </c>
      <c r="AF326" t="s">
        <v>1430</v>
      </c>
      <c r="AG326" t="s">
        <v>1158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7.29</v>
      </c>
    </row>
    <row r="327" spans="1:41" x14ac:dyDescent="0.25">
      <c r="A327" t="s">
        <v>94</v>
      </c>
      <c r="B327">
        <v>6.9562615384615381</v>
      </c>
      <c r="C327">
        <v>6.9641269230769236</v>
      </c>
      <c r="D327">
        <v>7.0457547892720314</v>
      </c>
      <c r="E327">
        <v>5824.54541015625</v>
      </c>
      <c r="F327">
        <v>4721.5</v>
      </c>
      <c r="G327">
        <v>4833</v>
      </c>
      <c r="H327">
        <v>4713.5</v>
      </c>
      <c r="I327">
        <v>4804.5</v>
      </c>
      <c r="J327" t="s">
        <v>1583</v>
      </c>
      <c r="K327">
        <v>5300</v>
      </c>
      <c r="L327" t="s">
        <v>1432</v>
      </c>
      <c r="M327" t="s">
        <v>1056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11.27</v>
      </c>
      <c r="V327" t="s">
        <v>1450</v>
      </c>
      <c r="W327" t="s">
        <v>1345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10.62</v>
      </c>
      <c r="AF327" t="s">
        <v>1451</v>
      </c>
      <c r="AG327" t="s">
        <v>1194</v>
      </c>
      <c r="AH327" t="s">
        <v>28</v>
      </c>
      <c r="AI327">
        <v>3</v>
      </c>
      <c r="AJ327" t="s">
        <v>18</v>
      </c>
      <c r="AK327">
        <v>5200</v>
      </c>
      <c r="AL327" t="s">
        <v>19</v>
      </c>
      <c r="AM327" s="2">
        <v>45581</v>
      </c>
      <c r="AN327">
        <v>3</v>
      </c>
      <c r="AO327">
        <v>0</v>
      </c>
    </row>
    <row r="328" spans="1:41" x14ac:dyDescent="0.25">
      <c r="A328" t="s">
        <v>188</v>
      </c>
      <c r="B328">
        <v>3.3635538461538466</v>
      </c>
      <c r="C328">
        <v>3.6406999999999998</v>
      </c>
      <c r="D328">
        <v>3.8752988505747128</v>
      </c>
      <c r="E328">
        <v>5617.21044921875</v>
      </c>
      <c r="F328">
        <v>4732</v>
      </c>
      <c r="G328">
        <v>4769</v>
      </c>
      <c r="H328">
        <v>4732</v>
      </c>
      <c r="I328">
        <v>4765</v>
      </c>
      <c r="J328" t="s">
        <v>1583</v>
      </c>
      <c r="K328">
        <v>4400</v>
      </c>
      <c r="L328" t="s">
        <v>1449</v>
      </c>
      <c r="M328" t="s">
        <v>1042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956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1431</v>
      </c>
      <c r="AG328" t="s">
        <v>956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45611</v>
      </c>
      <c r="AN328">
        <v>3</v>
      </c>
      <c r="AO328">
        <v>6.9</v>
      </c>
    </row>
    <row r="329" spans="1:41" x14ac:dyDescent="0.25">
      <c r="A329" t="s">
        <v>461</v>
      </c>
      <c r="B329">
        <v>0.28506153846153848</v>
      </c>
      <c r="C329">
        <v>0.32043076923076924</v>
      </c>
      <c r="D329">
        <v>0.36065900383141758</v>
      </c>
      <c r="E329">
        <v>662.5555419921875</v>
      </c>
      <c r="F329">
        <v>602.79999999999995</v>
      </c>
      <c r="G329">
        <v>610.20000000000005</v>
      </c>
      <c r="H329">
        <v>602</v>
      </c>
      <c r="I329">
        <v>603.79999999999995</v>
      </c>
      <c r="J329" t="s">
        <v>1583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1421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23.56</v>
      </c>
      <c r="AF329" t="s">
        <v>1439</v>
      </c>
      <c r="AG329" t="s">
        <v>1044</v>
      </c>
      <c r="AH329" t="s">
        <v>20</v>
      </c>
      <c r="AI329">
        <v>5</v>
      </c>
      <c r="AJ329" t="s">
        <v>18</v>
      </c>
      <c r="AK329">
        <v>775</v>
      </c>
      <c r="AL329" t="s">
        <v>22</v>
      </c>
      <c r="AM329" s="2">
        <v>45607</v>
      </c>
      <c r="AN329">
        <v>3</v>
      </c>
      <c r="AO329">
        <v>21.97</v>
      </c>
    </row>
    <row r="330" spans="1:41" x14ac:dyDescent="0.25">
      <c r="A330" t="s">
        <v>148</v>
      </c>
      <c r="B330">
        <v>0.20318461538461538</v>
      </c>
      <c r="C330">
        <v>0.2375576923076923</v>
      </c>
      <c r="D330">
        <v>0.27070114942528739</v>
      </c>
      <c r="E330">
        <v>570.78570556640625</v>
      </c>
      <c r="F330">
        <v>541.20000000000005</v>
      </c>
      <c r="G330">
        <v>543</v>
      </c>
      <c r="H330">
        <v>534.20000000000005</v>
      </c>
      <c r="I330">
        <v>538.79999999999995</v>
      </c>
      <c r="J330" t="s">
        <v>1583</v>
      </c>
      <c r="K330">
        <v>550</v>
      </c>
      <c r="L330" t="s">
        <v>1438</v>
      </c>
      <c r="M330" t="s">
        <v>1182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128.12</v>
      </c>
      <c r="V330" t="s">
        <v>1460</v>
      </c>
      <c r="W330" t="s">
        <v>1344</v>
      </c>
      <c r="X330" t="s">
        <v>20</v>
      </c>
      <c r="Y330">
        <v>5</v>
      </c>
      <c r="Z330" t="s">
        <v>18</v>
      </c>
      <c r="AA330" t="s">
        <v>29</v>
      </c>
      <c r="AB330" t="s">
        <v>19</v>
      </c>
      <c r="AC330" s="2">
        <v>45245</v>
      </c>
      <c r="AD330">
        <v>2</v>
      </c>
      <c r="AE330">
        <v>123.81</v>
      </c>
      <c r="AF330" t="s">
        <v>1430</v>
      </c>
      <c r="AG330" t="s">
        <v>1325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119.67</v>
      </c>
    </row>
    <row r="331" spans="1:41" x14ac:dyDescent="0.25">
      <c r="A331" t="s">
        <v>341</v>
      </c>
      <c r="B331">
        <v>0.22140000000000001</v>
      </c>
      <c r="C331">
        <v>0.24831923076923076</v>
      </c>
      <c r="D331">
        <v>0.29287739463601536</v>
      </c>
      <c r="E331">
        <v>456.77777099609375</v>
      </c>
      <c r="F331">
        <v>396.7</v>
      </c>
      <c r="G331">
        <v>410.7</v>
      </c>
      <c r="H331">
        <v>396.7</v>
      </c>
      <c r="I331">
        <v>400.8</v>
      </c>
      <c r="J331" t="s">
        <v>1583</v>
      </c>
      <c r="K331">
        <v>367</v>
      </c>
      <c r="L331" t="s">
        <v>1421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12.66</v>
      </c>
      <c r="V331" t="e">
        <v>#N/A</v>
      </c>
      <c r="W331" t="s">
        <v>1061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45600</v>
      </c>
      <c r="AD331">
        <v>2</v>
      </c>
      <c r="AE331">
        <v>0</v>
      </c>
      <c r="AF331" t="s">
        <v>1427</v>
      </c>
      <c r="AG331" t="s">
        <v>1061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45600</v>
      </c>
      <c r="AN331">
        <v>3</v>
      </c>
      <c r="AO331">
        <v>0</v>
      </c>
    </row>
    <row r="332" spans="1:41" x14ac:dyDescent="0.25">
      <c r="A332" t="s">
        <v>381</v>
      </c>
      <c r="B332">
        <v>0.24165384615384616</v>
      </c>
      <c r="C332">
        <v>0.2629423076923077</v>
      </c>
      <c r="D332">
        <v>0.26044827586206898</v>
      </c>
      <c r="E332">
        <v>312</v>
      </c>
      <c r="F332">
        <v>239.6</v>
      </c>
      <c r="G332">
        <v>245.6</v>
      </c>
      <c r="H332">
        <v>239.6</v>
      </c>
      <c r="I332">
        <v>244.6</v>
      </c>
      <c r="J332" t="s">
        <v>1583</v>
      </c>
      <c r="K332">
        <v>319</v>
      </c>
      <c r="L332" t="s">
        <v>1429</v>
      </c>
      <c r="M332" t="s">
        <v>1041</v>
      </c>
      <c r="N332" t="s">
        <v>846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20.07</v>
      </c>
      <c r="V332" t="s">
        <v>1448</v>
      </c>
      <c r="W332" t="s">
        <v>977</v>
      </c>
      <c r="X332" t="s">
        <v>50</v>
      </c>
      <c r="Y332">
        <v>1</v>
      </c>
      <c r="Z332" t="s">
        <v>18</v>
      </c>
      <c r="AA332">
        <v>304</v>
      </c>
      <c r="AB332" t="s">
        <v>19</v>
      </c>
      <c r="AC332" s="2">
        <v>45576</v>
      </c>
      <c r="AD332">
        <v>2</v>
      </c>
      <c r="AE332">
        <v>6.33</v>
      </c>
      <c r="AF332" t="e">
        <v>#N/A</v>
      </c>
      <c r="AG332" t="s">
        <v>1343</v>
      </c>
      <c r="AH332" t="s">
        <v>39</v>
      </c>
      <c r="AI332">
        <v>3</v>
      </c>
      <c r="AJ332" t="s">
        <v>18</v>
      </c>
      <c r="AK332">
        <v>320</v>
      </c>
      <c r="AL332" t="s">
        <v>19</v>
      </c>
      <c r="AM332" s="2">
        <v>45609</v>
      </c>
      <c r="AN332">
        <v>3</v>
      </c>
      <c r="AO332">
        <v>0</v>
      </c>
    </row>
    <row r="333" spans="1:41" x14ac:dyDescent="0.25">
      <c r="A333" t="s">
        <v>439</v>
      </c>
      <c r="B333">
        <v>0.31530769230769229</v>
      </c>
      <c r="C333">
        <v>0.34519230769230769</v>
      </c>
      <c r="D333">
        <v>0.36378544061302681</v>
      </c>
      <c r="E333">
        <v>364.48825073242188</v>
      </c>
      <c r="F333">
        <v>309.8</v>
      </c>
      <c r="G333">
        <v>315</v>
      </c>
      <c r="H333">
        <v>309.8</v>
      </c>
      <c r="I333">
        <v>312.8</v>
      </c>
      <c r="J333" t="s">
        <v>1583</v>
      </c>
      <c r="K333">
        <v>315</v>
      </c>
      <c r="L333" t="e">
        <v>#N/A</v>
      </c>
      <c r="M333" t="s">
        <v>1004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18.59</v>
      </c>
      <c r="V333" t="s">
        <v>1452</v>
      </c>
      <c r="W333" t="s">
        <v>1004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17.440000000000001</v>
      </c>
      <c r="AF333" t="s">
        <v>1435</v>
      </c>
      <c r="AG333" t="s">
        <v>1098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322</v>
      </c>
      <c r="B334">
        <v>0.41498076923076926</v>
      </c>
      <c r="C334">
        <v>0.47136923076923076</v>
      </c>
      <c r="D334">
        <v>0.53921455938697316</v>
      </c>
      <c r="E334">
        <v>1248.3077392578125</v>
      </c>
      <c r="F334">
        <v>1072</v>
      </c>
      <c r="G334">
        <v>1074.5</v>
      </c>
      <c r="H334">
        <v>1061.5</v>
      </c>
      <c r="I334">
        <v>1064.5</v>
      </c>
      <c r="J334" t="s">
        <v>1583</v>
      </c>
      <c r="K334">
        <v>1187</v>
      </c>
      <c r="L334" t="s">
        <v>1427</v>
      </c>
      <c r="M334" t="s">
        <v>1063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19.2</v>
      </c>
      <c r="V334" t="s">
        <v>1438</v>
      </c>
      <c r="W334" t="s">
        <v>1239</v>
      </c>
      <c r="X334" t="s">
        <v>37</v>
      </c>
      <c r="Y334">
        <v>5</v>
      </c>
      <c r="Z334" t="s">
        <v>18</v>
      </c>
      <c r="AA334">
        <v>1365</v>
      </c>
      <c r="AB334" t="s">
        <v>22</v>
      </c>
      <c r="AC334" s="2">
        <v>45610</v>
      </c>
      <c r="AD334">
        <v>2</v>
      </c>
      <c r="AE334">
        <v>11.63</v>
      </c>
      <c r="AF334" t="s">
        <v>1431</v>
      </c>
      <c r="AG334" t="s">
        <v>1233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45602</v>
      </c>
      <c r="AN334">
        <v>3</v>
      </c>
      <c r="AO334">
        <v>8.0299999999999994</v>
      </c>
    </row>
    <row r="335" spans="1:41" x14ac:dyDescent="0.25">
      <c r="A335" t="s">
        <v>76</v>
      </c>
      <c r="B335">
        <v>4.0242153846153847</v>
      </c>
      <c r="C335">
        <v>4.0870538461538457</v>
      </c>
      <c r="D335">
        <v>4.6696743295019161</v>
      </c>
      <c r="E335">
        <v>3120.525634765625</v>
      </c>
      <c r="F335">
        <v>2527</v>
      </c>
      <c r="G335">
        <v>2574.5</v>
      </c>
      <c r="H335">
        <v>2522.5</v>
      </c>
      <c r="I335">
        <v>2561</v>
      </c>
      <c r="J335" t="s">
        <v>1583</v>
      </c>
      <c r="K335">
        <v>2807.91</v>
      </c>
      <c r="L335" t="e">
        <v>#N/A</v>
      </c>
      <c r="M335" t="s">
        <v>1146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1430</v>
      </c>
      <c r="W335" t="s">
        <v>1146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2.2000000000000002</v>
      </c>
      <c r="AF335" t="s">
        <v>1449</v>
      </c>
      <c r="AG335" t="s">
        <v>1327</v>
      </c>
      <c r="AH335" t="s">
        <v>20</v>
      </c>
      <c r="AI335">
        <v>5</v>
      </c>
      <c r="AJ335" t="s">
        <v>18</v>
      </c>
      <c r="AK335">
        <v>3100</v>
      </c>
      <c r="AL335" t="s">
        <v>19</v>
      </c>
      <c r="AM335" s="2">
        <v>45611</v>
      </c>
      <c r="AN335">
        <v>3</v>
      </c>
      <c r="AO335">
        <v>1.67</v>
      </c>
    </row>
    <row r="336" spans="1:41" x14ac:dyDescent="0.25">
      <c r="A336" t="s">
        <v>391</v>
      </c>
      <c r="B336">
        <v>0.31740769230769234</v>
      </c>
      <c r="C336">
        <v>0.35901538461538463</v>
      </c>
      <c r="D336">
        <v>0.36135632183908045</v>
      </c>
      <c r="E336">
        <v>495.22222900390625</v>
      </c>
      <c r="F336">
        <v>554</v>
      </c>
      <c r="G336">
        <v>570.5</v>
      </c>
      <c r="H336">
        <v>554</v>
      </c>
      <c r="I336">
        <v>564</v>
      </c>
      <c r="J336" t="s">
        <v>1583</v>
      </c>
      <c r="K336">
        <v>550</v>
      </c>
      <c r="L336" t="s">
        <v>1449</v>
      </c>
      <c r="M336" t="s">
        <v>974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99.1</v>
      </c>
      <c r="V336" t="s">
        <v>1425</v>
      </c>
      <c r="W336" t="s">
        <v>32</v>
      </c>
      <c r="X336" t="s">
        <v>28</v>
      </c>
      <c r="Y336">
        <v>3</v>
      </c>
      <c r="Z336" t="s">
        <v>26</v>
      </c>
      <c r="AA336">
        <v>446.58</v>
      </c>
      <c r="AB336" t="s">
        <v>52</v>
      </c>
      <c r="AC336" s="2">
        <v>45524</v>
      </c>
      <c r="AD336">
        <v>2</v>
      </c>
      <c r="AE336">
        <v>63.55</v>
      </c>
      <c r="AF336" t="s">
        <v>1421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46.44</v>
      </c>
    </row>
    <row r="337" spans="1:41" x14ac:dyDescent="0.25">
      <c r="A337" t="s">
        <v>403</v>
      </c>
      <c r="B337">
        <v>1.1578923076923078</v>
      </c>
      <c r="C337">
        <v>1.2527115384615386</v>
      </c>
      <c r="D337">
        <v>1.354536398467433</v>
      </c>
      <c r="E337">
        <v>1978.5714111328125</v>
      </c>
      <c r="F337">
        <v>1691</v>
      </c>
      <c r="G337">
        <v>1707</v>
      </c>
      <c r="H337">
        <v>1691</v>
      </c>
      <c r="I337">
        <v>1697</v>
      </c>
      <c r="J337" t="s">
        <v>1583</v>
      </c>
      <c r="K337">
        <v>2000</v>
      </c>
      <c r="L337" t="s">
        <v>1421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6</v>
      </c>
      <c r="V337" t="s">
        <v>1425</v>
      </c>
      <c r="W337" t="s">
        <v>32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5.68</v>
      </c>
      <c r="AF337" t="s">
        <v>1435</v>
      </c>
      <c r="AG337" t="s">
        <v>1490</v>
      </c>
      <c r="AH337" t="s">
        <v>20</v>
      </c>
      <c r="AI337">
        <v>5</v>
      </c>
      <c r="AJ337" t="s">
        <v>18</v>
      </c>
      <c r="AK337">
        <v>2000</v>
      </c>
      <c r="AL337" t="s">
        <v>19</v>
      </c>
      <c r="AM337" s="2">
        <v>45569</v>
      </c>
      <c r="AN337">
        <v>3</v>
      </c>
      <c r="AO337">
        <v>5.68</v>
      </c>
    </row>
    <row r="338" spans="1:41" x14ac:dyDescent="0.25">
      <c r="A338" t="s">
        <v>316</v>
      </c>
      <c r="B338">
        <v>0.97353846153846146</v>
      </c>
      <c r="C338">
        <v>1.0932769230769233</v>
      </c>
      <c r="D338">
        <v>1.1880153256704982</v>
      </c>
      <c r="E338">
        <v>1210.199951171875</v>
      </c>
      <c r="F338">
        <v>950.4</v>
      </c>
      <c r="G338">
        <v>968.8</v>
      </c>
      <c r="H338">
        <v>948</v>
      </c>
      <c r="I338">
        <v>964</v>
      </c>
      <c r="J338" t="s">
        <v>1583</v>
      </c>
      <c r="K338">
        <v>1170</v>
      </c>
      <c r="L338" t="s">
        <v>1421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26.48</v>
      </c>
      <c r="V338" t="s">
        <v>1437</v>
      </c>
      <c r="W338" t="s">
        <v>1106</v>
      </c>
      <c r="X338" t="s">
        <v>38</v>
      </c>
      <c r="Y338">
        <v>3</v>
      </c>
      <c r="Z338" t="s">
        <v>18</v>
      </c>
      <c r="AA338">
        <v>1170</v>
      </c>
      <c r="AB338" t="s">
        <v>19</v>
      </c>
      <c r="AC338" s="2">
        <v>45608</v>
      </c>
      <c r="AD338">
        <v>2</v>
      </c>
      <c r="AE338">
        <v>1.07</v>
      </c>
      <c r="AF338" t="s">
        <v>1446</v>
      </c>
      <c r="AG338" t="s">
        <v>1269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0.17</v>
      </c>
    </row>
    <row r="339" spans="1:41" x14ac:dyDescent="0.25">
      <c r="A339" t="s">
        <v>449</v>
      </c>
      <c r="B339">
        <v>3.1335076923076923</v>
      </c>
      <c r="C339">
        <v>3.5335653846153847</v>
      </c>
      <c r="D339">
        <v>4.0122988505747132</v>
      </c>
      <c r="E339">
        <v>8295.6669921875</v>
      </c>
      <c r="F339">
        <v>6715</v>
      </c>
      <c r="G339">
        <v>6720</v>
      </c>
      <c r="H339">
        <v>6590</v>
      </c>
      <c r="I339">
        <v>6590</v>
      </c>
      <c r="J339" t="s">
        <v>1583</v>
      </c>
      <c r="K339">
        <v>7250</v>
      </c>
      <c r="L339" t="s">
        <v>1443</v>
      </c>
      <c r="M339" t="s">
        <v>1045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35.700000000000003</v>
      </c>
      <c r="V339" t="s">
        <v>1442</v>
      </c>
      <c r="W339" t="s">
        <v>1383</v>
      </c>
      <c r="X339" t="s">
        <v>42</v>
      </c>
      <c r="Y339">
        <v>1</v>
      </c>
      <c r="Z339" t="s">
        <v>18</v>
      </c>
      <c r="AA339">
        <v>7000</v>
      </c>
      <c r="AB339" t="s">
        <v>22</v>
      </c>
      <c r="AC339" s="2">
        <v>45610</v>
      </c>
      <c r="AD339">
        <v>2</v>
      </c>
      <c r="AE339">
        <v>22.94</v>
      </c>
      <c r="AF339" t="s">
        <v>1434</v>
      </c>
      <c r="AG339" t="s">
        <v>1151</v>
      </c>
      <c r="AH339" t="s">
        <v>20</v>
      </c>
      <c r="AI339">
        <v>5</v>
      </c>
      <c r="AJ339" t="s">
        <v>23</v>
      </c>
      <c r="AK339">
        <v>8000</v>
      </c>
      <c r="AL339" t="s">
        <v>19</v>
      </c>
      <c r="AM339" s="2">
        <v>45611</v>
      </c>
      <c r="AN339">
        <v>3</v>
      </c>
      <c r="AO339">
        <v>6.98</v>
      </c>
    </row>
    <row r="340" spans="1:41" x14ac:dyDescent="0.25">
      <c r="A340" t="s">
        <v>222</v>
      </c>
      <c r="B340">
        <v>1.6615538461538462</v>
      </c>
      <c r="C340">
        <v>1.8109230769230771</v>
      </c>
      <c r="D340">
        <v>1.9554521072796938</v>
      </c>
      <c r="E340">
        <v>2163.72216796875</v>
      </c>
      <c r="F340">
        <v>1709.5</v>
      </c>
      <c r="G340">
        <v>1740</v>
      </c>
      <c r="H340">
        <v>1702.5</v>
      </c>
      <c r="I340">
        <v>1715.5</v>
      </c>
      <c r="J340" t="s">
        <v>1583</v>
      </c>
      <c r="K340">
        <v>2050</v>
      </c>
      <c r="L340" t="s">
        <v>1449</v>
      </c>
      <c r="M340" t="s">
        <v>1040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1425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1432</v>
      </c>
      <c r="AG340" t="s">
        <v>1034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6.51</v>
      </c>
    </row>
    <row r="341" spans="1:41" x14ac:dyDescent="0.25">
      <c r="A341" t="s">
        <v>234</v>
      </c>
      <c r="B341">
        <v>1.7490153846153846</v>
      </c>
      <c r="C341">
        <v>2.0952923076923078</v>
      </c>
      <c r="D341">
        <v>2.314206896551724</v>
      </c>
      <c r="E341">
        <v>1000.4790649414063</v>
      </c>
      <c r="F341">
        <v>937.2</v>
      </c>
      <c r="G341">
        <v>951</v>
      </c>
      <c r="H341">
        <v>935.8</v>
      </c>
      <c r="I341">
        <v>943.4</v>
      </c>
      <c r="J341" t="s">
        <v>1583</v>
      </c>
      <c r="K341">
        <v>1029</v>
      </c>
      <c r="L341" t="e">
        <v>#N/A</v>
      </c>
      <c r="M341" t="s">
        <v>1075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1429</v>
      </c>
      <c r="W341" t="s">
        <v>888</v>
      </c>
      <c r="X341" t="s">
        <v>846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54.85</v>
      </c>
      <c r="AF341" t="e">
        <v>#N/A</v>
      </c>
      <c r="AG341" t="s">
        <v>1272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52.75</v>
      </c>
    </row>
    <row r="342" spans="1:41" x14ac:dyDescent="0.25">
      <c r="A342" t="s">
        <v>357</v>
      </c>
      <c r="B342">
        <v>1.3573692307692307</v>
      </c>
      <c r="C342">
        <v>1.7385076923076923</v>
      </c>
      <c r="D342">
        <v>1.9625287356321841</v>
      </c>
      <c r="E342">
        <v>2684</v>
      </c>
      <c r="F342">
        <v>2672</v>
      </c>
      <c r="G342">
        <v>2701</v>
      </c>
      <c r="H342">
        <v>2666</v>
      </c>
      <c r="I342">
        <v>2690</v>
      </c>
      <c r="J342" t="s">
        <v>1583</v>
      </c>
      <c r="K342">
        <v>2975</v>
      </c>
      <c r="L342" t="s">
        <v>1425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10.67</v>
      </c>
      <c r="V342" t="s">
        <v>1448</v>
      </c>
      <c r="W342" t="s">
        <v>1159</v>
      </c>
      <c r="X342" t="s">
        <v>24</v>
      </c>
      <c r="Y342">
        <v>5</v>
      </c>
      <c r="Z342" t="s">
        <v>23</v>
      </c>
      <c r="AA342">
        <v>2975</v>
      </c>
      <c r="AB342" t="s">
        <v>19</v>
      </c>
      <c r="AC342" s="2">
        <v>45601</v>
      </c>
      <c r="AD342">
        <v>2</v>
      </c>
      <c r="AE342">
        <v>6.29</v>
      </c>
      <c r="AF342" t="s">
        <v>1438</v>
      </c>
      <c r="AG342" t="s">
        <v>1126</v>
      </c>
      <c r="AH342" t="s">
        <v>36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4.54</v>
      </c>
    </row>
    <row r="343" spans="1:41" x14ac:dyDescent="0.25">
      <c r="A343" t="s">
        <v>242</v>
      </c>
      <c r="B343">
        <v>3.1895230769230771</v>
      </c>
      <c r="C343">
        <v>3.9692807692307692</v>
      </c>
      <c r="D343">
        <v>4.1145325670498085</v>
      </c>
      <c r="E343">
        <v>4489.92333984375</v>
      </c>
      <c r="F343">
        <v>3911</v>
      </c>
      <c r="G343">
        <v>4034</v>
      </c>
      <c r="H343">
        <v>3903</v>
      </c>
      <c r="I343">
        <v>4028</v>
      </c>
      <c r="J343" t="s">
        <v>1583</v>
      </c>
      <c r="K343">
        <v>3740</v>
      </c>
      <c r="L343" t="s">
        <v>1439</v>
      </c>
      <c r="M343" t="s">
        <v>61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33.520000000000003</v>
      </c>
      <c r="V343" t="s">
        <v>1438</v>
      </c>
      <c r="W343" t="s">
        <v>62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1120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210</v>
      </c>
      <c r="B344">
        <v>0.28278846153846154</v>
      </c>
      <c r="C344">
        <v>0.30707692307692303</v>
      </c>
      <c r="D344">
        <v>0.3125747126436782</v>
      </c>
      <c r="E344">
        <v>393.07144165039063</v>
      </c>
      <c r="F344">
        <v>341</v>
      </c>
      <c r="G344">
        <v>346</v>
      </c>
      <c r="H344">
        <v>340.4</v>
      </c>
      <c r="I344">
        <v>345.7</v>
      </c>
      <c r="J344" t="s">
        <v>1583</v>
      </c>
      <c r="K344">
        <v>420</v>
      </c>
      <c r="L344" t="s">
        <v>1425</v>
      </c>
      <c r="M344" t="s">
        <v>32</v>
      </c>
      <c r="N344" t="s">
        <v>28</v>
      </c>
      <c r="O344">
        <v>3</v>
      </c>
      <c r="P344" t="s">
        <v>26</v>
      </c>
      <c r="Q344" t="s">
        <v>29</v>
      </c>
      <c r="R344" t="s">
        <v>19</v>
      </c>
      <c r="S344" s="2">
        <v>45603</v>
      </c>
      <c r="T344">
        <v>1</v>
      </c>
      <c r="U344">
        <v>29.97</v>
      </c>
      <c r="V344" t="s">
        <v>1452</v>
      </c>
      <c r="W344" t="s">
        <v>1058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29.04</v>
      </c>
      <c r="AF344" t="s">
        <v>1458</v>
      </c>
      <c r="AG344" t="s">
        <v>1343</v>
      </c>
      <c r="AH344" t="s">
        <v>17</v>
      </c>
      <c r="AI344">
        <v>5</v>
      </c>
      <c r="AJ344" t="s">
        <v>18</v>
      </c>
      <c r="AK344">
        <v>390</v>
      </c>
      <c r="AL344" t="s">
        <v>19</v>
      </c>
      <c r="AM344" s="2">
        <v>45609</v>
      </c>
      <c r="AN344">
        <v>3</v>
      </c>
      <c r="AO344">
        <v>27.51</v>
      </c>
    </row>
    <row r="345" spans="1:41" x14ac:dyDescent="0.25">
      <c r="A345" t="s">
        <v>419</v>
      </c>
      <c r="B345">
        <v>9.9661538461538468E-2</v>
      </c>
      <c r="C345">
        <v>0.11771538461538461</v>
      </c>
      <c r="D345">
        <v>0.1460919540229885</v>
      </c>
      <c r="E345">
        <v>167.05882263183594</v>
      </c>
      <c r="F345">
        <v>131.15</v>
      </c>
      <c r="G345">
        <v>131.75</v>
      </c>
      <c r="H345">
        <v>130.5</v>
      </c>
      <c r="I345">
        <v>131.6</v>
      </c>
      <c r="J345" t="s">
        <v>1583</v>
      </c>
      <c r="K345">
        <v>153</v>
      </c>
      <c r="L345" t="s">
        <v>1439</v>
      </c>
      <c r="M345" t="s">
        <v>1080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28.8</v>
      </c>
      <c r="V345" t="s">
        <v>1428</v>
      </c>
      <c r="W345" t="s">
        <v>58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23</v>
      </c>
      <c r="AF345" t="s">
        <v>1427</v>
      </c>
      <c r="AG345" t="s">
        <v>1386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45603</v>
      </c>
      <c r="AN345">
        <v>3</v>
      </c>
      <c r="AO345">
        <v>16.47</v>
      </c>
    </row>
    <row r="346" spans="1:41" x14ac:dyDescent="0.25">
      <c r="A346" t="s">
        <v>82</v>
      </c>
      <c r="B346">
        <v>3.1027076923076926</v>
      </c>
      <c r="C346">
        <v>3.2909000000000002</v>
      </c>
      <c r="D346">
        <v>3.4522873563218388</v>
      </c>
      <c r="E346">
        <v>4992.48974609375</v>
      </c>
      <c r="F346">
        <v>4531</v>
      </c>
      <c r="G346">
        <v>4542</v>
      </c>
      <c r="H346">
        <v>4494</v>
      </c>
      <c r="I346">
        <v>4542</v>
      </c>
      <c r="J346" t="s">
        <v>1583</v>
      </c>
      <c r="K346">
        <v>5450</v>
      </c>
      <c r="L346" t="e">
        <v>#N/A</v>
      </c>
      <c r="M346" t="s">
        <v>1039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1437</v>
      </c>
      <c r="W346" t="s">
        <v>1311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45611</v>
      </c>
      <c r="AD346">
        <v>2</v>
      </c>
      <c r="AE346">
        <v>20.76</v>
      </c>
      <c r="AF346" t="s">
        <v>1425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19.57</v>
      </c>
    </row>
    <row r="347" spans="1:41" x14ac:dyDescent="0.25">
      <c r="A347" t="s">
        <v>377</v>
      </c>
      <c r="B347">
        <v>0.67576923076923079</v>
      </c>
      <c r="C347">
        <v>0.80795769230769232</v>
      </c>
      <c r="D347">
        <v>0.82587356321839089</v>
      </c>
      <c r="E347">
        <v>1155.6666259765625</v>
      </c>
      <c r="F347">
        <v>1082.5</v>
      </c>
      <c r="G347">
        <v>1094.5</v>
      </c>
      <c r="H347">
        <v>1081.5</v>
      </c>
      <c r="I347">
        <v>1085</v>
      </c>
      <c r="J347" t="s">
        <v>1583</v>
      </c>
      <c r="K347">
        <v>1000</v>
      </c>
      <c r="L347" t="s">
        <v>1428</v>
      </c>
      <c r="M347" t="s">
        <v>861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16.77</v>
      </c>
      <c r="V347" t="s">
        <v>1429</v>
      </c>
      <c r="W347" t="s">
        <v>908</v>
      </c>
      <c r="X347" t="s">
        <v>866</v>
      </c>
      <c r="Y347">
        <v>2</v>
      </c>
      <c r="Z347" t="s">
        <v>18</v>
      </c>
      <c r="AA347">
        <v>1158</v>
      </c>
      <c r="AB347" t="s">
        <v>27</v>
      </c>
      <c r="AC347" s="2">
        <v>45603</v>
      </c>
      <c r="AD347">
        <v>2</v>
      </c>
      <c r="AE347">
        <v>14.64</v>
      </c>
      <c r="AF347" t="e">
        <v>#N/A</v>
      </c>
      <c r="AG347" t="s">
        <v>908</v>
      </c>
      <c r="AH347" t="s">
        <v>846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228</v>
      </c>
      <c r="B348">
        <v>9.1723076923076921E-2</v>
      </c>
      <c r="C348">
        <v>0.10740384615384616</v>
      </c>
      <c r="D348">
        <v>0.11300000000000002</v>
      </c>
      <c r="E348">
        <v>89.133331298828125</v>
      </c>
      <c r="F348">
        <v>69</v>
      </c>
      <c r="G348">
        <v>70.2</v>
      </c>
      <c r="H348">
        <v>68.92</v>
      </c>
      <c r="I348">
        <v>69.540000000000006</v>
      </c>
      <c r="J348" t="s">
        <v>1583</v>
      </c>
      <c r="K348">
        <v>80</v>
      </c>
      <c r="L348" t="s">
        <v>1475</v>
      </c>
      <c r="M348" t="s">
        <v>938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10.050000000000001</v>
      </c>
      <c r="V348" t="s">
        <v>1425</v>
      </c>
      <c r="W348" t="s">
        <v>32</v>
      </c>
      <c r="X348" t="s">
        <v>65</v>
      </c>
      <c r="Y348">
        <v>1</v>
      </c>
      <c r="Z348" t="s">
        <v>26</v>
      </c>
      <c r="AA348">
        <v>58.73</v>
      </c>
      <c r="AB348" t="s">
        <v>52</v>
      </c>
      <c r="AC348" s="2">
        <v>45499</v>
      </c>
      <c r="AD348">
        <v>2</v>
      </c>
      <c r="AE348">
        <v>7.45</v>
      </c>
      <c r="AF348" t="s">
        <v>1421</v>
      </c>
      <c r="AG348" t="s">
        <v>32</v>
      </c>
      <c r="AH348" t="s">
        <v>50</v>
      </c>
      <c r="AI348">
        <v>1</v>
      </c>
      <c r="AJ348" t="s">
        <v>26</v>
      </c>
      <c r="AK348" t="s">
        <v>29</v>
      </c>
      <c r="AL348" t="s">
        <v>19</v>
      </c>
      <c r="AM348" s="2">
        <v>45503</v>
      </c>
      <c r="AN348">
        <v>3</v>
      </c>
      <c r="AO348">
        <v>7.43</v>
      </c>
    </row>
    <row r="349" spans="1:41" x14ac:dyDescent="0.25">
      <c r="A349" t="s">
        <v>453</v>
      </c>
      <c r="B349">
        <v>1.3085076923076921</v>
      </c>
      <c r="C349">
        <v>1.462073076923077</v>
      </c>
      <c r="D349">
        <v>1.638551724137931</v>
      </c>
      <c r="E349">
        <v>2349.375</v>
      </c>
      <c r="F349">
        <v>2128</v>
      </c>
      <c r="G349">
        <v>2156</v>
      </c>
      <c r="H349">
        <v>2114</v>
      </c>
      <c r="I349">
        <v>2138</v>
      </c>
      <c r="J349" t="s">
        <v>1583</v>
      </c>
      <c r="K349">
        <v>2400</v>
      </c>
      <c r="L349" t="s">
        <v>1421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1443</v>
      </c>
      <c r="W349" t="s">
        <v>1045</v>
      </c>
      <c r="X349" t="s">
        <v>20</v>
      </c>
      <c r="Y349">
        <v>5</v>
      </c>
      <c r="Z349" t="s">
        <v>18</v>
      </c>
      <c r="AA349">
        <v>2400</v>
      </c>
      <c r="AB349" t="s">
        <v>19</v>
      </c>
      <c r="AC349" s="2">
        <v>45603</v>
      </c>
      <c r="AD349">
        <v>2</v>
      </c>
      <c r="AE349">
        <v>20.85</v>
      </c>
      <c r="AF349" t="s">
        <v>1461</v>
      </c>
      <c r="AG349" t="s">
        <v>1309</v>
      </c>
      <c r="AH349" t="s">
        <v>17</v>
      </c>
      <c r="AI349">
        <v>5</v>
      </c>
      <c r="AJ349" t="s">
        <v>18</v>
      </c>
      <c r="AK349">
        <v>2200</v>
      </c>
      <c r="AL349" t="s">
        <v>19</v>
      </c>
      <c r="AM349" s="2">
        <v>45590</v>
      </c>
      <c r="AN349">
        <v>3</v>
      </c>
      <c r="AO349">
        <v>19.78</v>
      </c>
    </row>
    <row r="350" spans="1:41" x14ac:dyDescent="0.25">
      <c r="A350" t="s">
        <v>395</v>
      </c>
      <c r="B350">
        <v>0.3530461538461539</v>
      </c>
      <c r="C350">
        <v>0.34391153846153849</v>
      </c>
      <c r="D350">
        <v>0.32352107279693487</v>
      </c>
      <c r="E350">
        <v>960.88232421875</v>
      </c>
      <c r="F350">
        <v>830.5</v>
      </c>
      <c r="G350">
        <v>846</v>
      </c>
      <c r="H350">
        <v>829.5</v>
      </c>
      <c r="I350">
        <v>837</v>
      </c>
      <c r="J350" t="s">
        <v>1583</v>
      </c>
      <c r="K350">
        <v>900</v>
      </c>
      <c r="L350" t="s">
        <v>1444</v>
      </c>
      <c r="M350" t="s">
        <v>1445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21.36</v>
      </c>
      <c r="V350" t="s">
        <v>1427</v>
      </c>
      <c r="W350" t="s">
        <v>1264</v>
      </c>
      <c r="X350" t="s">
        <v>20</v>
      </c>
      <c r="Y350">
        <v>5</v>
      </c>
      <c r="Z350" t="s">
        <v>18</v>
      </c>
      <c r="AA350">
        <v>1000</v>
      </c>
      <c r="AB350" t="s">
        <v>22</v>
      </c>
      <c r="AC350" s="2">
        <v>45602</v>
      </c>
      <c r="AD350">
        <v>2</v>
      </c>
      <c r="AE350">
        <v>16.96</v>
      </c>
      <c r="AF350" t="s">
        <v>1441</v>
      </c>
      <c r="AG350" t="s">
        <v>1250</v>
      </c>
      <c r="AH350" t="s">
        <v>25</v>
      </c>
      <c r="AI350">
        <v>3</v>
      </c>
      <c r="AJ350" t="s">
        <v>18</v>
      </c>
      <c r="AK350">
        <v>800</v>
      </c>
      <c r="AL350" t="s">
        <v>19</v>
      </c>
      <c r="AM350" s="2">
        <v>45604</v>
      </c>
      <c r="AN350">
        <v>3</v>
      </c>
      <c r="AO350">
        <v>16.59</v>
      </c>
    </row>
    <row r="351" spans="1:41" x14ac:dyDescent="0.25">
      <c r="A351" t="s">
        <v>361</v>
      </c>
      <c r="B351">
        <v>0.86584615384615393</v>
      </c>
      <c r="C351">
        <v>0.93995769230769244</v>
      </c>
      <c r="D351">
        <v>0.93273563218390809</v>
      </c>
      <c r="E351">
        <v>851.066650390625</v>
      </c>
      <c r="F351">
        <v>835.2</v>
      </c>
      <c r="G351">
        <v>844.6</v>
      </c>
      <c r="H351">
        <v>805.2</v>
      </c>
      <c r="I351">
        <v>823.2</v>
      </c>
      <c r="J351" t="s">
        <v>1583</v>
      </c>
      <c r="K351">
        <v>1050</v>
      </c>
      <c r="L351" t="s">
        <v>1425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32.65</v>
      </c>
      <c r="V351" t="s">
        <v>1432</v>
      </c>
      <c r="W351" t="s">
        <v>1342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45604</v>
      </c>
      <c r="AD351">
        <v>2</v>
      </c>
      <c r="AE351">
        <v>23.46</v>
      </c>
      <c r="AF351" t="s">
        <v>1430</v>
      </c>
      <c r="AG351" t="s">
        <v>1158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11.53</v>
      </c>
    </row>
    <row r="352" spans="1:41" x14ac:dyDescent="0.25">
      <c r="A352" t="s">
        <v>431</v>
      </c>
      <c r="B352">
        <v>2.2400576923076922</v>
      </c>
      <c r="C352">
        <v>2.5053846153846155</v>
      </c>
      <c r="D352">
        <v>2.6719425287356322</v>
      </c>
      <c r="E352">
        <v>3805</v>
      </c>
      <c r="F352">
        <v>2898</v>
      </c>
      <c r="G352">
        <v>2928</v>
      </c>
      <c r="H352">
        <v>2864</v>
      </c>
      <c r="I352">
        <v>2909</v>
      </c>
      <c r="J352" t="s">
        <v>1583</v>
      </c>
      <c r="K352">
        <v>2750</v>
      </c>
      <c r="L352" t="s">
        <v>1421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8.52</v>
      </c>
      <c r="V352" t="s">
        <v>1435</v>
      </c>
      <c r="W352" t="s">
        <v>1085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7.55</v>
      </c>
      <c r="AF352" t="s">
        <v>1458</v>
      </c>
      <c r="AG352" t="s">
        <v>1121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45601</v>
      </c>
      <c r="AN352">
        <v>3</v>
      </c>
      <c r="AO352">
        <v>1.35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90</v>
      </c>
      <c r="B356">
        <v>2.4741999999999997</v>
      </c>
      <c r="C356">
        <v>2.6940615384615385</v>
      </c>
      <c r="D356">
        <v>2.8969463601532564</v>
      </c>
      <c r="E356">
        <v>49.445392608642578</v>
      </c>
      <c r="F356">
        <v>49.82</v>
      </c>
      <c r="G356">
        <v>50.26</v>
      </c>
      <c r="H356">
        <v>49.72</v>
      </c>
      <c r="I356">
        <v>49.85</v>
      </c>
      <c r="J356" t="s">
        <v>1584</v>
      </c>
      <c r="K356">
        <v>55</v>
      </c>
      <c r="L356" t="s">
        <v>1435</v>
      </c>
      <c r="M356" t="s">
        <v>1251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45604</v>
      </c>
      <c r="T356">
        <v>1</v>
      </c>
      <c r="U356">
        <v>53.78</v>
      </c>
      <c r="V356" t="s">
        <v>1424</v>
      </c>
      <c r="W356" t="s">
        <v>1154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50.39</v>
      </c>
      <c r="AF356" t="s">
        <v>1452</v>
      </c>
      <c r="AG356" t="s">
        <v>971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49.37</v>
      </c>
    </row>
    <row r="357" spans="1:41" x14ac:dyDescent="0.25">
      <c r="A357" t="s">
        <v>132</v>
      </c>
      <c r="B357">
        <v>3.3511846153846152</v>
      </c>
      <c r="C357">
        <v>3.7948692307692307</v>
      </c>
      <c r="D357">
        <v>4.2469885057471268</v>
      </c>
      <c r="E357">
        <v>88.146675109863281</v>
      </c>
      <c r="F357">
        <v>75.22</v>
      </c>
      <c r="G357">
        <v>76.02</v>
      </c>
      <c r="H357">
        <v>74.52</v>
      </c>
      <c r="I357">
        <v>75.12</v>
      </c>
      <c r="J357" t="s">
        <v>1584</v>
      </c>
      <c r="K357">
        <v>90.7</v>
      </c>
      <c r="L357" t="s">
        <v>1429</v>
      </c>
      <c r="M357" t="s">
        <v>1069</v>
      </c>
      <c r="N357" t="s">
        <v>846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24.37</v>
      </c>
      <c r="V357" t="s">
        <v>1443</v>
      </c>
      <c r="W357" t="s">
        <v>1087</v>
      </c>
      <c r="X357" t="s">
        <v>20</v>
      </c>
      <c r="Y357">
        <v>5</v>
      </c>
      <c r="Z357" t="s">
        <v>18</v>
      </c>
      <c r="AA357">
        <v>88.51</v>
      </c>
      <c r="AB357" t="s">
        <v>19</v>
      </c>
      <c r="AC357" s="2">
        <v>45609</v>
      </c>
      <c r="AD357">
        <v>2</v>
      </c>
      <c r="AE357">
        <v>20.28</v>
      </c>
      <c r="AF357" t="s">
        <v>1474</v>
      </c>
      <c r="AG357" t="s">
        <v>1505</v>
      </c>
      <c r="AH357" t="s">
        <v>24</v>
      </c>
      <c r="AI357">
        <v>5</v>
      </c>
      <c r="AJ357" t="s">
        <v>18</v>
      </c>
      <c r="AK357">
        <v>94.71</v>
      </c>
      <c r="AL357" t="s">
        <v>19</v>
      </c>
      <c r="AM357" s="2">
        <v>45609</v>
      </c>
      <c r="AN357">
        <v>3</v>
      </c>
      <c r="AO357">
        <v>16.690000000000001</v>
      </c>
    </row>
    <row r="358" spans="1:41" x14ac:dyDescent="0.25">
      <c r="A358" t="s">
        <v>1112</v>
      </c>
      <c r="B358">
        <v>2.8335230769230768</v>
      </c>
      <c r="C358">
        <v>2.8688884615384613</v>
      </c>
      <c r="D358">
        <v>3.4698544061302683</v>
      </c>
      <c r="E358">
        <v>46.412498474121094</v>
      </c>
      <c r="F358">
        <v>32.6</v>
      </c>
      <c r="G358">
        <v>33.32</v>
      </c>
      <c r="H358">
        <v>32.56</v>
      </c>
      <c r="I358">
        <v>33.26</v>
      </c>
      <c r="J358" t="s">
        <v>1584</v>
      </c>
      <c r="K358">
        <v>35</v>
      </c>
      <c r="L358" t="s">
        <v>1438</v>
      </c>
      <c r="M358" t="s">
        <v>1177</v>
      </c>
      <c r="N358" t="s">
        <v>53</v>
      </c>
      <c r="O358">
        <v>3</v>
      </c>
      <c r="P358" t="s">
        <v>18</v>
      </c>
      <c r="Q358">
        <v>35</v>
      </c>
      <c r="R358" t="s">
        <v>22</v>
      </c>
      <c r="S358" s="2">
        <v>45596</v>
      </c>
      <c r="T358">
        <v>1</v>
      </c>
      <c r="U358">
        <v>9.98</v>
      </c>
      <c r="V358" t="s">
        <v>1430</v>
      </c>
      <c r="W358" t="s">
        <v>1404</v>
      </c>
      <c r="X358" t="s">
        <v>20</v>
      </c>
      <c r="Y358">
        <v>5</v>
      </c>
      <c r="Z358" t="s">
        <v>18</v>
      </c>
      <c r="AA358">
        <v>40</v>
      </c>
      <c r="AB358" t="s">
        <v>19</v>
      </c>
      <c r="AC358" s="2">
        <v>45610</v>
      </c>
      <c r="AD358">
        <v>2</v>
      </c>
      <c r="AE358">
        <v>9.06</v>
      </c>
      <c r="AF358" t="s">
        <v>1422</v>
      </c>
      <c r="AG358" t="s">
        <v>1299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238</v>
      </c>
      <c r="B359">
        <v>5.3012461538461535</v>
      </c>
      <c r="C359">
        <v>6.0673807692307697</v>
      </c>
      <c r="D359">
        <v>6.9896360153256714</v>
      </c>
      <c r="E359">
        <v>57.863636016845703</v>
      </c>
      <c r="F359">
        <v>53.92</v>
      </c>
      <c r="G359">
        <v>54.52</v>
      </c>
      <c r="H359">
        <v>53.76</v>
      </c>
      <c r="I359">
        <v>54.28</v>
      </c>
      <c r="J359" t="s">
        <v>1584</v>
      </c>
      <c r="K359">
        <v>66</v>
      </c>
      <c r="L359" t="s">
        <v>1428</v>
      </c>
      <c r="M359" t="s">
        <v>969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28.13</v>
      </c>
      <c r="V359" t="s">
        <v>1437</v>
      </c>
      <c r="W359" t="s">
        <v>1107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24.96</v>
      </c>
      <c r="AF359" t="s">
        <v>1430</v>
      </c>
      <c r="AG359" t="s">
        <v>1150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18.350000000000001</v>
      </c>
    </row>
    <row r="360" spans="1:41" x14ac:dyDescent="0.25">
      <c r="A360" t="s">
        <v>266</v>
      </c>
      <c r="B360">
        <v>10.281600000000001</v>
      </c>
      <c r="C360">
        <v>10.850203846153846</v>
      </c>
      <c r="D360">
        <v>11.623310344827587</v>
      </c>
      <c r="E360">
        <v>164.14999389648438</v>
      </c>
      <c r="F360">
        <v>165</v>
      </c>
      <c r="G360">
        <v>165.4</v>
      </c>
      <c r="H360">
        <v>163.80000000000001</v>
      </c>
      <c r="I360">
        <v>164.8</v>
      </c>
      <c r="J360" t="s">
        <v>1584</v>
      </c>
      <c r="K360">
        <v>144</v>
      </c>
      <c r="L360" t="e">
        <v>#N/A</v>
      </c>
      <c r="M360" t="s">
        <v>1096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1425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1.71</v>
      </c>
      <c r="AF360" t="s">
        <v>1424</v>
      </c>
      <c r="AG360" t="s">
        <v>1095</v>
      </c>
      <c r="AH360" t="s">
        <v>28</v>
      </c>
      <c r="AI360">
        <v>3</v>
      </c>
      <c r="AJ360" t="s">
        <v>18</v>
      </c>
      <c r="AK360">
        <v>144</v>
      </c>
      <c r="AL360" t="s">
        <v>19</v>
      </c>
      <c r="AM360" s="2">
        <v>45603</v>
      </c>
      <c r="AN360">
        <v>3</v>
      </c>
      <c r="AO360">
        <v>0</v>
      </c>
    </row>
    <row r="361" spans="1:41" x14ac:dyDescent="0.25">
      <c r="A361" t="s">
        <v>312</v>
      </c>
      <c r="B361">
        <v>1.8824307692307691</v>
      </c>
      <c r="C361">
        <v>2.4577038461538461</v>
      </c>
      <c r="D361">
        <v>2.8585402298850577</v>
      </c>
      <c r="E361">
        <v>81.666664123535156</v>
      </c>
      <c r="F361">
        <v>71.7</v>
      </c>
      <c r="G361">
        <v>71.8</v>
      </c>
      <c r="H361">
        <v>68.849999999999994</v>
      </c>
      <c r="I361">
        <v>68.849999999999994</v>
      </c>
      <c r="J361" t="s">
        <v>1584</v>
      </c>
      <c r="K361">
        <v>74.52</v>
      </c>
      <c r="L361" t="s">
        <v>1425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1424</v>
      </c>
      <c r="W361" t="s">
        <v>1093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19.29</v>
      </c>
      <c r="AF361" t="s">
        <v>1422</v>
      </c>
      <c r="AG361" t="s">
        <v>1192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1.06</v>
      </c>
    </row>
    <row r="362" spans="1:41" x14ac:dyDescent="0.25">
      <c r="A362" t="s">
        <v>248</v>
      </c>
      <c r="B362">
        <v>81.33576923076923</v>
      </c>
      <c r="C362">
        <v>95.453161538461544</v>
      </c>
      <c r="D362">
        <v>107.62282758620691</v>
      </c>
      <c r="E362">
        <v>1688.4615478515625</v>
      </c>
      <c r="F362">
        <v>1350</v>
      </c>
      <c r="G362">
        <v>1355</v>
      </c>
      <c r="H362">
        <v>1320</v>
      </c>
      <c r="I362">
        <v>1320</v>
      </c>
      <c r="J362" t="s">
        <v>1584</v>
      </c>
      <c r="K362">
        <v>1600</v>
      </c>
      <c r="L362" t="s">
        <v>1421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1426</v>
      </c>
      <c r="W362" t="s">
        <v>1261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1430</v>
      </c>
      <c r="AG362" t="s">
        <v>1404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-3.23</v>
      </c>
    </row>
    <row r="363" spans="1:41" x14ac:dyDescent="0.25">
      <c r="A363" t="s">
        <v>272</v>
      </c>
      <c r="B363">
        <v>5.1130000000000004</v>
      </c>
      <c r="C363">
        <v>5.118096153846154</v>
      </c>
      <c r="D363">
        <v>5.0591187739463592</v>
      </c>
      <c r="E363">
        <v>91.5</v>
      </c>
      <c r="F363">
        <v>87.7</v>
      </c>
      <c r="G363">
        <v>88.65</v>
      </c>
      <c r="H363">
        <v>87.55</v>
      </c>
      <c r="I363">
        <v>87.6</v>
      </c>
      <c r="J363" t="s">
        <v>1584</v>
      </c>
      <c r="K363">
        <v>90</v>
      </c>
      <c r="L363" t="s">
        <v>1441</v>
      </c>
      <c r="M363" t="s">
        <v>1090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10.61</v>
      </c>
      <c r="V363" t="s">
        <v>1426</v>
      </c>
      <c r="W363" t="s">
        <v>1101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1086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288</v>
      </c>
      <c r="B364">
        <v>12.829307692307692</v>
      </c>
      <c r="C364">
        <v>14.641938461538462</v>
      </c>
      <c r="D364" t="s">
        <v>29</v>
      </c>
      <c r="E364">
        <v>552</v>
      </c>
      <c r="F364">
        <v>569.5</v>
      </c>
      <c r="G364">
        <v>574</v>
      </c>
      <c r="H364">
        <v>567.5</v>
      </c>
      <c r="I364">
        <v>569</v>
      </c>
      <c r="J364" t="s">
        <v>1584</v>
      </c>
      <c r="K364">
        <v>614</v>
      </c>
      <c r="L364" t="s">
        <v>1436</v>
      </c>
      <c r="M364" t="s">
        <v>1341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45541</v>
      </c>
      <c r="T364">
        <v>1</v>
      </c>
      <c r="U364">
        <v>46.76</v>
      </c>
      <c r="V364" t="s">
        <v>1421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40.71</v>
      </c>
      <c r="AF364" t="s">
        <v>1449</v>
      </c>
      <c r="AG364" t="s">
        <v>1097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39.97</v>
      </c>
    </row>
    <row r="365" spans="1:41" x14ac:dyDescent="0.25">
      <c r="A365" t="s">
        <v>254</v>
      </c>
      <c r="B365">
        <v>9.9367076923076922</v>
      </c>
      <c r="C365">
        <v>11.130884615384614</v>
      </c>
      <c r="D365" t="s">
        <v>29</v>
      </c>
      <c r="E365">
        <v>163.33332824707031</v>
      </c>
      <c r="F365">
        <v>146.4</v>
      </c>
      <c r="G365">
        <v>148</v>
      </c>
      <c r="H365">
        <v>146</v>
      </c>
      <c r="I365">
        <v>147.4</v>
      </c>
      <c r="J365" t="s">
        <v>1584</v>
      </c>
      <c r="K365">
        <v>160</v>
      </c>
      <c r="L365" t="s">
        <v>1423</v>
      </c>
      <c r="M365" t="s">
        <v>1091</v>
      </c>
      <c r="N365" t="s">
        <v>846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19.7</v>
      </c>
      <c r="V365" t="s">
        <v>1422</v>
      </c>
      <c r="W365" t="s">
        <v>1089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1421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-0.02</v>
      </c>
    </row>
    <row r="366" spans="1:41" x14ac:dyDescent="0.25">
      <c r="A366" t="s">
        <v>108</v>
      </c>
      <c r="B366">
        <v>6.3650153846153845</v>
      </c>
      <c r="C366">
        <v>7.2381692307692305</v>
      </c>
      <c r="D366">
        <v>7.866766283524905</v>
      </c>
      <c r="E366">
        <v>141.15625</v>
      </c>
      <c r="F366">
        <v>119.95</v>
      </c>
      <c r="G366">
        <v>121.6</v>
      </c>
      <c r="H366">
        <v>119.9</v>
      </c>
      <c r="I366">
        <v>120.15</v>
      </c>
      <c r="J366" t="s">
        <v>1584</v>
      </c>
      <c r="K366">
        <v>132</v>
      </c>
      <c r="L366" t="s">
        <v>1429</v>
      </c>
      <c r="M366" t="s">
        <v>865</v>
      </c>
      <c r="N366" t="s">
        <v>866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81.34</v>
      </c>
      <c r="V366" t="s">
        <v>1428</v>
      </c>
      <c r="W366" t="s">
        <v>841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32.56</v>
      </c>
      <c r="AF366" t="e">
        <v>#N/A</v>
      </c>
      <c r="AG366" t="s">
        <v>841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212</v>
      </c>
      <c r="B367">
        <v>21.534753846153848</v>
      </c>
      <c r="C367">
        <v>23.641903846153845</v>
      </c>
      <c r="D367">
        <v>25.97048275862069</v>
      </c>
      <c r="E367">
        <v>728.75</v>
      </c>
      <c r="F367">
        <v>635.5</v>
      </c>
      <c r="G367">
        <v>640</v>
      </c>
      <c r="H367">
        <v>634</v>
      </c>
      <c r="I367">
        <v>636.5</v>
      </c>
      <c r="J367" t="s">
        <v>1584</v>
      </c>
      <c r="K367">
        <v>800</v>
      </c>
      <c r="L367" t="s">
        <v>1425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22.31</v>
      </c>
      <c r="V367" t="s">
        <v>1422</v>
      </c>
      <c r="W367" t="s">
        <v>1089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13.64</v>
      </c>
      <c r="AF367" t="s">
        <v>1491</v>
      </c>
      <c r="AG367" t="s">
        <v>1143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0.72</v>
      </c>
    </row>
    <row r="368" spans="1:41" x14ac:dyDescent="0.25">
      <c r="A368" t="s">
        <v>300</v>
      </c>
      <c r="B368">
        <v>11.223861538461538</v>
      </c>
      <c r="C368">
        <v>11.8919</v>
      </c>
      <c r="D368">
        <v>12.463701149425287</v>
      </c>
      <c r="E368">
        <v>227.76666259765625</v>
      </c>
      <c r="F368">
        <v>203.4</v>
      </c>
      <c r="G368">
        <v>205.2</v>
      </c>
      <c r="H368">
        <v>203</v>
      </c>
      <c r="I368">
        <v>204.4</v>
      </c>
      <c r="J368" t="s">
        <v>1584</v>
      </c>
      <c r="K368">
        <v>220</v>
      </c>
      <c r="L368" t="s">
        <v>1432</v>
      </c>
      <c r="M368" t="s">
        <v>852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45608</v>
      </c>
      <c r="T368">
        <v>1</v>
      </c>
      <c r="U368">
        <v>16.63</v>
      </c>
      <c r="V368" t="s">
        <v>1459</v>
      </c>
      <c r="W368" t="s">
        <v>1367</v>
      </c>
      <c r="X368" t="s">
        <v>20</v>
      </c>
      <c r="Y368">
        <v>5</v>
      </c>
      <c r="Z368" t="s">
        <v>18</v>
      </c>
      <c r="AA368">
        <v>237</v>
      </c>
      <c r="AB368" t="s">
        <v>22</v>
      </c>
      <c r="AC368" s="2">
        <v>45610</v>
      </c>
      <c r="AD368">
        <v>2</v>
      </c>
      <c r="AE368">
        <v>13.48</v>
      </c>
      <c r="AF368" t="s">
        <v>1437</v>
      </c>
      <c r="AG368" t="s">
        <v>1103</v>
      </c>
      <c r="AH368" t="s">
        <v>38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12.46</v>
      </c>
    </row>
    <row r="369" spans="1:41" x14ac:dyDescent="0.25">
      <c r="A369" t="s">
        <v>194</v>
      </c>
      <c r="B369">
        <v>2.575938461538462</v>
      </c>
      <c r="C369">
        <v>3.5428038461538462</v>
      </c>
      <c r="D369">
        <v>4.400532567049809</v>
      </c>
      <c r="E369">
        <v>89.199996948242188</v>
      </c>
      <c r="F369">
        <v>85.23</v>
      </c>
      <c r="G369">
        <v>86</v>
      </c>
      <c r="H369">
        <v>84.79</v>
      </c>
      <c r="I369">
        <v>85.34</v>
      </c>
      <c r="J369" t="s">
        <v>1584</v>
      </c>
      <c r="K369">
        <v>89.199996948242188</v>
      </c>
      <c r="L369" t="e">
        <v>#N/A</v>
      </c>
      <c r="M369" t="s">
        <v>1125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1098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1098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190</v>
      </c>
      <c r="B370">
        <v>19.072230769230771</v>
      </c>
      <c r="C370">
        <v>20.39627307692308</v>
      </c>
      <c r="D370">
        <v>21.282919540229887</v>
      </c>
      <c r="E370">
        <v>490.14999389648438</v>
      </c>
      <c r="F370">
        <v>521.79999999999995</v>
      </c>
      <c r="G370">
        <v>528.4</v>
      </c>
      <c r="H370">
        <v>521.79999999999995</v>
      </c>
      <c r="I370">
        <v>524.6</v>
      </c>
      <c r="J370" t="s">
        <v>1584</v>
      </c>
      <c r="K370">
        <v>609</v>
      </c>
      <c r="L370" t="s">
        <v>1452</v>
      </c>
      <c r="M370" t="s">
        <v>971</v>
      </c>
      <c r="N370" t="s">
        <v>20</v>
      </c>
      <c r="O370">
        <v>5</v>
      </c>
      <c r="P370" t="s">
        <v>18</v>
      </c>
      <c r="Q370">
        <v>609</v>
      </c>
      <c r="R370" t="s">
        <v>22</v>
      </c>
      <c r="S370" s="2">
        <v>45602</v>
      </c>
      <c r="T370">
        <v>1</v>
      </c>
      <c r="U370">
        <v>8.24</v>
      </c>
      <c r="V370" t="s">
        <v>1428</v>
      </c>
      <c r="W370" t="s">
        <v>1052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45596</v>
      </c>
      <c r="AD370">
        <v>2</v>
      </c>
      <c r="AE370">
        <v>8.0500000000000007</v>
      </c>
      <c r="AF370" t="e">
        <v>#N/A</v>
      </c>
      <c r="AG370" t="s">
        <v>1052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324</v>
      </c>
      <c r="B371">
        <v>3.6685538461538463</v>
      </c>
      <c r="C371">
        <v>4.1437269230769234</v>
      </c>
      <c r="D371">
        <v>4.0786283524904219</v>
      </c>
      <c r="E371">
        <v>73.285713195800781</v>
      </c>
      <c r="F371">
        <v>63.5</v>
      </c>
      <c r="G371">
        <v>65.8</v>
      </c>
      <c r="H371">
        <v>63.45</v>
      </c>
      <c r="I371">
        <v>65.7</v>
      </c>
      <c r="J371" t="s">
        <v>1584</v>
      </c>
      <c r="K371">
        <v>73</v>
      </c>
      <c r="L371" t="s">
        <v>1421</v>
      </c>
      <c r="M371" t="s">
        <v>32</v>
      </c>
      <c r="N371" t="s">
        <v>50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30.67</v>
      </c>
      <c r="V371" t="s">
        <v>1425</v>
      </c>
      <c r="W371" t="s">
        <v>32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22.63</v>
      </c>
      <c r="AF371" t="s">
        <v>1443</v>
      </c>
      <c r="AG371" t="s">
        <v>1190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21.78</v>
      </c>
    </row>
    <row r="372" spans="1:41" x14ac:dyDescent="0.25">
      <c r="A372" t="s">
        <v>126</v>
      </c>
      <c r="B372">
        <v>128.90218461538464</v>
      </c>
      <c r="C372">
        <v>136.84026538461541</v>
      </c>
      <c r="D372">
        <v>143.41404597701148</v>
      </c>
      <c r="E372">
        <v>4211.47802734375</v>
      </c>
      <c r="F372">
        <v>3778</v>
      </c>
      <c r="G372">
        <v>3803</v>
      </c>
      <c r="H372">
        <v>3760</v>
      </c>
      <c r="I372">
        <v>3774</v>
      </c>
      <c r="J372" t="s">
        <v>1584</v>
      </c>
      <c r="K372">
        <v>4650</v>
      </c>
      <c r="L372" t="s">
        <v>1432</v>
      </c>
      <c r="M372" t="s">
        <v>1032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37.9</v>
      </c>
      <c r="V372" t="s">
        <v>1426</v>
      </c>
      <c r="W372" t="s">
        <v>1188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22.53</v>
      </c>
      <c r="AF372" t="s">
        <v>1422</v>
      </c>
      <c r="AG372" t="s">
        <v>1089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13.68</v>
      </c>
    </row>
    <row r="373" spans="1:41" x14ac:dyDescent="0.25">
      <c r="A373" t="s">
        <v>282</v>
      </c>
      <c r="B373">
        <v>10.344507692307692</v>
      </c>
      <c r="C373">
        <v>11.42713076923077</v>
      </c>
      <c r="D373">
        <v>11.969685823754789</v>
      </c>
      <c r="E373">
        <v>146.28572082519531</v>
      </c>
      <c r="F373">
        <v>147.80000000000001</v>
      </c>
      <c r="G373">
        <v>150.19999999999999</v>
      </c>
      <c r="H373">
        <v>147.75299999999999</v>
      </c>
      <c r="I373">
        <v>149.69999999999999</v>
      </c>
      <c r="J373" t="s">
        <v>1584</v>
      </c>
      <c r="K373">
        <v>140</v>
      </c>
      <c r="L373" t="s">
        <v>1425</v>
      </c>
      <c r="M373" t="s">
        <v>32</v>
      </c>
      <c r="N373" t="s">
        <v>33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27.38</v>
      </c>
      <c r="V373" t="s">
        <v>1424</v>
      </c>
      <c r="W373" t="s">
        <v>1095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24.14</v>
      </c>
      <c r="AF373" t="s">
        <v>1426</v>
      </c>
      <c r="AG373" t="s">
        <v>1094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114</v>
      </c>
      <c r="B374">
        <v>6.2667846153846156</v>
      </c>
      <c r="C374">
        <v>6.8219230769230768</v>
      </c>
      <c r="D374">
        <v>7.0878199233716472</v>
      </c>
      <c r="E374">
        <v>89.8521728515625</v>
      </c>
      <c r="F374">
        <v>88.62</v>
      </c>
      <c r="G374">
        <v>89.2</v>
      </c>
      <c r="H374">
        <v>88.22</v>
      </c>
      <c r="I374">
        <v>88.46</v>
      </c>
      <c r="J374" t="s">
        <v>1584</v>
      </c>
      <c r="K374">
        <v>108</v>
      </c>
      <c r="L374" t="s">
        <v>1432</v>
      </c>
      <c r="M374" t="s">
        <v>1056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45608</v>
      </c>
      <c r="T374">
        <v>1</v>
      </c>
      <c r="U374">
        <v>48.46</v>
      </c>
      <c r="V374" t="s">
        <v>1431</v>
      </c>
      <c r="W374" t="s">
        <v>918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45611</v>
      </c>
      <c r="AD374">
        <v>2</v>
      </c>
      <c r="AE374">
        <v>40.81</v>
      </c>
      <c r="AF374" t="s">
        <v>1447</v>
      </c>
      <c r="AG374" t="s">
        <v>1086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39.44</v>
      </c>
    </row>
    <row r="375" spans="1:41" x14ac:dyDescent="0.25">
      <c r="A375" t="s">
        <v>154</v>
      </c>
      <c r="B375">
        <v>10.500723076923077</v>
      </c>
      <c r="C375">
        <v>10.776761538461539</v>
      </c>
      <c r="D375">
        <v>11.718739463601533</v>
      </c>
      <c r="E375">
        <v>236.11111450195313</v>
      </c>
      <c r="F375">
        <v>210.9</v>
      </c>
      <c r="G375">
        <v>211.06</v>
      </c>
      <c r="H375">
        <v>207.8</v>
      </c>
      <c r="I375">
        <v>208.9</v>
      </c>
      <c r="J375" t="s">
        <v>1584</v>
      </c>
      <c r="K375">
        <v>263</v>
      </c>
      <c r="L375" t="s">
        <v>1429</v>
      </c>
      <c r="M375" t="s">
        <v>891</v>
      </c>
      <c r="N375" t="s">
        <v>846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27.18</v>
      </c>
      <c r="V375" t="s">
        <v>1422</v>
      </c>
      <c r="W375" t="s">
        <v>1289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1458</v>
      </c>
      <c r="AG375" t="s">
        <v>1186</v>
      </c>
      <c r="AH375" t="s">
        <v>39</v>
      </c>
      <c r="AI375">
        <v>3</v>
      </c>
      <c r="AJ375" t="s">
        <v>18</v>
      </c>
      <c r="AK375">
        <v>275</v>
      </c>
      <c r="AL375" t="s">
        <v>19</v>
      </c>
      <c r="AM375" s="2">
        <v>45589</v>
      </c>
      <c r="AN375">
        <v>3</v>
      </c>
      <c r="AO375">
        <v>17.36</v>
      </c>
    </row>
    <row r="376" spans="1:41" x14ac:dyDescent="0.25">
      <c r="A376" t="s">
        <v>166</v>
      </c>
      <c r="B376">
        <v>3022.3393230769234</v>
      </c>
      <c r="C376">
        <v>3289.7522423076925</v>
      </c>
      <c r="D376">
        <v>3639.8882452107277</v>
      </c>
      <c r="E376">
        <v>114021.4296875</v>
      </c>
      <c r="F376">
        <v>98800</v>
      </c>
      <c r="G376">
        <v>99200</v>
      </c>
      <c r="H376">
        <v>98000</v>
      </c>
      <c r="I376">
        <v>98000</v>
      </c>
      <c r="J376" t="s">
        <v>1584</v>
      </c>
      <c r="K376">
        <v>94000</v>
      </c>
      <c r="L376" t="s">
        <v>1428</v>
      </c>
      <c r="M376" t="s">
        <v>843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6.72</v>
      </c>
      <c r="V376" t="s">
        <v>1425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4.82</v>
      </c>
      <c r="AF376" t="s">
        <v>1471</v>
      </c>
      <c r="AG376" t="s">
        <v>1201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1.1100000000000001</v>
      </c>
    </row>
    <row r="377" spans="1:41" x14ac:dyDescent="0.25">
      <c r="A377" t="s">
        <v>224</v>
      </c>
      <c r="B377">
        <v>4.5005692307692309</v>
      </c>
      <c r="C377">
        <v>4.6733692307692305</v>
      </c>
      <c r="D377">
        <v>5.0179157088122608</v>
      </c>
      <c r="E377">
        <v>79.370986938476563</v>
      </c>
      <c r="F377">
        <v>69.22</v>
      </c>
      <c r="G377">
        <v>70.180000000000007</v>
      </c>
      <c r="H377">
        <v>69.12</v>
      </c>
      <c r="I377">
        <v>69.22</v>
      </c>
      <c r="J377" t="s">
        <v>1584</v>
      </c>
      <c r="K377">
        <v>60</v>
      </c>
      <c r="L377" t="s">
        <v>1440</v>
      </c>
      <c r="M377" t="s">
        <v>1313</v>
      </c>
      <c r="N377" t="s">
        <v>30</v>
      </c>
      <c r="O377">
        <v>1</v>
      </c>
      <c r="P377" t="s">
        <v>18</v>
      </c>
      <c r="Q377">
        <v>60</v>
      </c>
      <c r="R377" t="s">
        <v>22</v>
      </c>
      <c r="S377" s="2">
        <v>45588</v>
      </c>
      <c r="T377">
        <v>1</v>
      </c>
      <c r="U377">
        <v>4.6100000000000003</v>
      </c>
      <c r="V377" t="s">
        <v>1429</v>
      </c>
      <c r="W377" t="s">
        <v>891</v>
      </c>
      <c r="X377" t="s">
        <v>866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4.38</v>
      </c>
      <c r="AF377" t="s">
        <v>1422</v>
      </c>
      <c r="AG377" t="s">
        <v>1102</v>
      </c>
      <c r="AH377" t="s">
        <v>28</v>
      </c>
      <c r="AI377">
        <v>3</v>
      </c>
      <c r="AJ377" t="s">
        <v>18</v>
      </c>
      <c r="AK377">
        <v>80</v>
      </c>
      <c r="AL377" t="s">
        <v>22</v>
      </c>
      <c r="AM377" s="2">
        <v>45588</v>
      </c>
      <c r="AN377">
        <v>3</v>
      </c>
      <c r="AO377">
        <v>1.45</v>
      </c>
    </row>
    <row r="378" spans="1:41" x14ac:dyDescent="0.25">
      <c r="A378" t="s">
        <v>138</v>
      </c>
      <c r="B378">
        <v>16.178276923076925</v>
      </c>
      <c r="C378">
        <v>19.327307692307691</v>
      </c>
      <c r="D378">
        <v>23.47758620689655</v>
      </c>
      <c r="E378">
        <v>628.5</v>
      </c>
      <c r="F378">
        <v>544.4</v>
      </c>
      <c r="G378">
        <v>546.20000000000005</v>
      </c>
      <c r="H378">
        <v>510.8</v>
      </c>
      <c r="I378">
        <v>512.4</v>
      </c>
      <c r="J378" t="s">
        <v>1584</v>
      </c>
      <c r="K378">
        <v>630</v>
      </c>
      <c r="L378" t="s">
        <v>1437</v>
      </c>
      <c r="M378" t="s">
        <v>1368</v>
      </c>
      <c r="N378" t="s">
        <v>24</v>
      </c>
      <c r="O378">
        <v>5</v>
      </c>
      <c r="P378" t="s">
        <v>18</v>
      </c>
      <c r="Q378">
        <v>630</v>
      </c>
      <c r="R378" t="s">
        <v>19</v>
      </c>
      <c r="S378" s="2">
        <v>45608</v>
      </c>
      <c r="T378">
        <v>1</v>
      </c>
      <c r="U378">
        <v>61.35</v>
      </c>
      <c r="V378" t="s">
        <v>1456</v>
      </c>
      <c r="W378" t="s">
        <v>1002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45608</v>
      </c>
      <c r="AD378">
        <v>2</v>
      </c>
      <c r="AE378">
        <v>61.24</v>
      </c>
      <c r="AF378" t="s">
        <v>1453</v>
      </c>
      <c r="AG378" t="s">
        <v>1003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54.25</v>
      </c>
    </row>
    <row r="379" spans="1:41" x14ac:dyDescent="0.25">
      <c r="A379" t="s">
        <v>72</v>
      </c>
      <c r="B379">
        <v>4.5986153846153845</v>
      </c>
      <c r="C379">
        <v>4.8599230769230761</v>
      </c>
      <c r="D379">
        <v>5.1771839080459765</v>
      </c>
      <c r="E379">
        <v>92.384613037109375</v>
      </c>
      <c r="F379">
        <v>78.5</v>
      </c>
      <c r="G379">
        <v>78.66</v>
      </c>
      <c r="H379">
        <v>77.52</v>
      </c>
      <c r="I379">
        <v>77.52</v>
      </c>
      <c r="J379" t="s">
        <v>1584</v>
      </c>
      <c r="K379">
        <v>80</v>
      </c>
      <c r="L379" t="s">
        <v>1431</v>
      </c>
      <c r="M379" t="s">
        <v>956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45611</v>
      </c>
      <c r="T379">
        <v>1</v>
      </c>
      <c r="U379">
        <v>17.77</v>
      </c>
      <c r="V379" t="s">
        <v>1449</v>
      </c>
      <c r="W379" t="s">
        <v>1042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45610</v>
      </c>
      <c r="AD379">
        <v>2</v>
      </c>
      <c r="AE379">
        <v>7.44</v>
      </c>
      <c r="AF379" t="s">
        <v>1472</v>
      </c>
      <c r="AG379" t="s">
        <v>1307</v>
      </c>
      <c r="AH379" t="s">
        <v>38</v>
      </c>
      <c r="AI379">
        <v>3</v>
      </c>
      <c r="AJ379" t="s">
        <v>18</v>
      </c>
      <c r="AK379">
        <v>89</v>
      </c>
      <c r="AL379" t="s">
        <v>22</v>
      </c>
      <c r="AM379" s="2">
        <v>45594</v>
      </c>
      <c r="AN379">
        <v>3</v>
      </c>
      <c r="AO379">
        <v>0</v>
      </c>
    </row>
    <row r="380" spans="1:41" x14ac:dyDescent="0.25">
      <c r="A380" t="s">
        <v>84</v>
      </c>
      <c r="B380">
        <v>8.1563384615384606</v>
      </c>
      <c r="C380">
        <v>8.5247346153846166</v>
      </c>
      <c r="D380">
        <v>8.7844329501915706</v>
      </c>
      <c r="E380">
        <v>103.05738067626953</v>
      </c>
      <c r="F380">
        <v>91.41</v>
      </c>
      <c r="G380">
        <v>92.07</v>
      </c>
      <c r="H380">
        <v>91.09</v>
      </c>
      <c r="I380">
        <v>91.71</v>
      </c>
      <c r="J380" t="s">
        <v>1584</v>
      </c>
      <c r="K380">
        <v>105</v>
      </c>
      <c r="L380" t="s">
        <v>1449</v>
      </c>
      <c r="M380" t="s">
        <v>1072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24.37</v>
      </c>
      <c r="V380" t="e">
        <v>#N/A</v>
      </c>
      <c r="W380" t="s">
        <v>1088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1443</v>
      </c>
      <c r="AG380" t="s">
        <v>1163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18.55</v>
      </c>
    </row>
    <row r="381" spans="1:41" x14ac:dyDescent="0.25">
      <c r="A381" t="s">
        <v>150</v>
      </c>
      <c r="B381">
        <v>48.820276923076925</v>
      </c>
      <c r="C381">
        <v>57.050042307692308</v>
      </c>
      <c r="D381">
        <v>60.74594252873564</v>
      </c>
      <c r="E381">
        <v>1251.888916015625</v>
      </c>
      <c r="F381">
        <v>1231.5</v>
      </c>
      <c r="G381">
        <v>1246.5</v>
      </c>
      <c r="H381">
        <v>1227.5</v>
      </c>
      <c r="I381">
        <v>1231</v>
      </c>
      <c r="J381" t="s">
        <v>1584</v>
      </c>
      <c r="K381">
        <v>1290</v>
      </c>
      <c r="L381" t="s">
        <v>1432</v>
      </c>
      <c r="M381" t="s">
        <v>1125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17.63</v>
      </c>
      <c r="V381" t="s">
        <v>1425</v>
      </c>
      <c r="W381" t="s">
        <v>32</v>
      </c>
      <c r="X381" t="s">
        <v>33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15</v>
      </c>
      <c r="AF381" t="s">
        <v>1435</v>
      </c>
      <c r="AG381" t="s">
        <v>1098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13.7</v>
      </c>
    </row>
    <row r="382" spans="1:41" x14ac:dyDescent="0.25">
      <c r="A382" t="s">
        <v>308</v>
      </c>
      <c r="B382">
        <v>5.1973692307692314</v>
      </c>
      <c r="C382">
        <v>5.2634961538461535</v>
      </c>
      <c r="D382">
        <v>5.429421455938698</v>
      </c>
      <c r="E382">
        <v>130.08332824707031</v>
      </c>
      <c r="F382">
        <v>122.8</v>
      </c>
      <c r="G382">
        <v>124.8</v>
      </c>
      <c r="H382">
        <v>122.6</v>
      </c>
      <c r="I382">
        <v>124.5</v>
      </c>
      <c r="J382" t="s">
        <v>1584</v>
      </c>
      <c r="K382">
        <v>138</v>
      </c>
      <c r="L382" t="s">
        <v>1426</v>
      </c>
      <c r="M382" t="s">
        <v>1406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45609</v>
      </c>
      <c r="T382">
        <v>1</v>
      </c>
      <c r="U382">
        <v>12.85</v>
      </c>
      <c r="V382" t="e">
        <v>#N/A</v>
      </c>
      <c r="W382" t="s">
        <v>1207</v>
      </c>
      <c r="X382" t="s">
        <v>1267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s">
        <v>1438</v>
      </c>
      <c r="AG382" t="s">
        <v>1207</v>
      </c>
      <c r="AH382" t="s">
        <v>1267</v>
      </c>
      <c r="AI382">
        <v>1</v>
      </c>
      <c r="AJ382" t="s">
        <v>18</v>
      </c>
      <c r="AK382">
        <v>125</v>
      </c>
      <c r="AL382" t="s">
        <v>22</v>
      </c>
      <c r="AM382" s="2">
        <v>45608</v>
      </c>
      <c r="AN382">
        <v>3</v>
      </c>
      <c r="AO382">
        <v>0.24</v>
      </c>
    </row>
    <row r="383" spans="1:41" x14ac:dyDescent="0.25">
      <c r="A383" t="s">
        <v>78</v>
      </c>
      <c r="B383">
        <v>20.205676923076922</v>
      </c>
      <c r="C383">
        <v>21.721661538461539</v>
      </c>
      <c r="D383">
        <v>22.786559386973181</v>
      </c>
      <c r="E383">
        <v>299</v>
      </c>
      <c r="F383">
        <v>256.60000000000002</v>
      </c>
      <c r="G383">
        <v>258.60000000000002</v>
      </c>
      <c r="H383">
        <v>252.8</v>
      </c>
      <c r="I383">
        <v>255.8</v>
      </c>
      <c r="J383" t="s">
        <v>1584</v>
      </c>
      <c r="K383">
        <v>315</v>
      </c>
      <c r="L383" t="s">
        <v>1430</v>
      </c>
      <c r="M383" t="s">
        <v>1088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17.940000000000001</v>
      </c>
      <c r="V383" t="s">
        <v>1431</v>
      </c>
      <c r="W383" t="s">
        <v>1339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45611</v>
      </c>
      <c r="AD383">
        <v>2</v>
      </c>
      <c r="AE383">
        <v>13.69</v>
      </c>
      <c r="AF383" t="s">
        <v>1465</v>
      </c>
      <c r="AG383" t="s">
        <v>1310</v>
      </c>
      <c r="AH383" t="s">
        <v>28</v>
      </c>
      <c r="AI383">
        <v>3</v>
      </c>
      <c r="AJ383" t="s">
        <v>18</v>
      </c>
      <c r="AK383">
        <v>292</v>
      </c>
      <c r="AL383" t="s">
        <v>19</v>
      </c>
      <c r="AM383" s="2">
        <v>45600</v>
      </c>
      <c r="AN383">
        <v>3</v>
      </c>
      <c r="AO383">
        <v>0</v>
      </c>
    </row>
    <row r="384" spans="1:41" x14ac:dyDescent="0.25">
      <c r="A384" t="s">
        <v>172</v>
      </c>
      <c r="B384">
        <v>9.5724153846153843</v>
      </c>
      <c r="C384">
        <v>10.308346153846154</v>
      </c>
      <c r="D384">
        <v>11.002854406130268</v>
      </c>
      <c r="E384">
        <v>250.42857360839844</v>
      </c>
      <c r="F384">
        <v>255</v>
      </c>
      <c r="G384">
        <v>256.8</v>
      </c>
      <c r="H384">
        <v>254.4</v>
      </c>
      <c r="I384">
        <v>254.4</v>
      </c>
      <c r="J384" t="s">
        <v>1584</v>
      </c>
      <c r="K384">
        <v>270</v>
      </c>
      <c r="L384" t="s">
        <v>1424</v>
      </c>
      <c r="M384" t="s">
        <v>1240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36.25</v>
      </c>
      <c r="V384" t="e">
        <v>#N/A</v>
      </c>
      <c r="W384" t="s">
        <v>1144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1431</v>
      </c>
      <c r="AG384" t="s">
        <v>1144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21.71</v>
      </c>
    </row>
    <row r="385" spans="1:41" x14ac:dyDescent="0.25">
      <c r="A385" t="s">
        <v>160</v>
      </c>
      <c r="B385">
        <v>31.926599999999997</v>
      </c>
      <c r="C385">
        <v>32.946215384615385</v>
      </c>
      <c r="D385">
        <v>33.772781609195405</v>
      </c>
      <c r="E385">
        <v>544.5555419921875</v>
      </c>
      <c r="F385">
        <v>513</v>
      </c>
      <c r="G385">
        <v>517.5</v>
      </c>
      <c r="H385">
        <v>512.5</v>
      </c>
      <c r="I385">
        <v>512.5</v>
      </c>
      <c r="J385" t="s">
        <v>1584</v>
      </c>
      <c r="K385">
        <v>572</v>
      </c>
      <c r="L385" t="s">
        <v>1429</v>
      </c>
      <c r="M385" t="s">
        <v>903</v>
      </c>
      <c r="N385" t="s">
        <v>866</v>
      </c>
      <c r="O385">
        <v>2</v>
      </c>
      <c r="P385" t="s">
        <v>18</v>
      </c>
      <c r="Q385">
        <v>572</v>
      </c>
      <c r="R385" t="s">
        <v>27</v>
      </c>
      <c r="S385" s="2">
        <v>45600</v>
      </c>
      <c r="T385">
        <v>1</v>
      </c>
      <c r="U385">
        <v>19.18</v>
      </c>
      <c r="V385" t="s">
        <v>1431</v>
      </c>
      <c r="W385" t="s">
        <v>916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45611</v>
      </c>
      <c r="AD385">
        <v>2</v>
      </c>
      <c r="AE385">
        <v>6</v>
      </c>
      <c r="AF385" t="e">
        <v>#N/A</v>
      </c>
      <c r="AG385" t="s">
        <v>32</v>
      </c>
      <c r="AH385" t="s">
        <v>33</v>
      </c>
      <c r="AI385">
        <v>5</v>
      </c>
      <c r="AJ385" t="s">
        <v>23</v>
      </c>
      <c r="AK385">
        <v>568.66999999999996</v>
      </c>
      <c r="AL385" t="s">
        <v>43</v>
      </c>
      <c r="AM385" s="2">
        <v>45575</v>
      </c>
      <c r="AN385">
        <v>3</v>
      </c>
      <c r="AO385">
        <v>0.69</v>
      </c>
    </row>
    <row r="386" spans="1:41" x14ac:dyDescent="0.25">
      <c r="A386" t="s">
        <v>218</v>
      </c>
      <c r="B386">
        <v>3.2405384615384616</v>
      </c>
      <c r="C386">
        <v>3.7899538461538462</v>
      </c>
      <c r="D386">
        <v>4.326915708812261</v>
      </c>
      <c r="E386">
        <v>42.205554962158203</v>
      </c>
      <c r="F386">
        <v>39.71</v>
      </c>
      <c r="G386">
        <v>40.659999999999997</v>
      </c>
      <c r="H386">
        <v>39.43</v>
      </c>
      <c r="I386">
        <v>40.17</v>
      </c>
      <c r="J386" t="s">
        <v>1584</v>
      </c>
      <c r="K386">
        <v>50</v>
      </c>
      <c r="L386" t="s">
        <v>1435</v>
      </c>
      <c r="M386" t="s">
        <v>1290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52.31</v>
      </c>
      <c r="V386" t="s">
        <v>1429</v>
      </c>
      <c r="W386" t="s">
        <v>1069</v>
      </c>
      <c r="X386" t="s">
        <v>846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48.61</v>
      </c>
      <c r="AF386" t="s">
        <v>1436</v>
      </c>
      <c r="AG386" t="s">
        <v>1223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35.65</v>
      </c>
    </row>
    <row r="387" spans="1:41" x14ac:dyDescent="0.25">
      <c r="A387" t="s">
        <v>318</v>
      </c>
      <c r="B387">
        <v>39.692999999999998</v>
      </c>
      <c r="C387">
        <v>45.283242307692305</v>
      </c>
      <c r="D387">
        <v>51.264222222222223</v>
      </c>
      <c r="E387">
        <v>1189.3846435546875</v>
      </c>
      <c r="F387">
        <v>1114</v>
      </c>
      <c r="G387">
        <v>1130</v>
      </c>
      <c r="H387">
        <v>1062</v>
      </c>
      <c r="I387">
        <v>1074</v>
      </c>
      <c r="J387" t="s">
        <v>1584</v>
      </c>
      <c r="K387">
        <v>1350</v>
      </c>
      <c r="L387" t="s">
        <v>1426</v>
      </c>
      <c r="M387" t="s">
        <v>1099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46.96</v>
      </c>
      <c r="V387" t="s">
        <v>1460</v>
      </c>
      <c r="W387" t="s">
        <v>1100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34.840000000000003</v>
      </c>
      <c r="AF387" t="s">
        <v>1440</v>
      </c>
      <c r="AG387" t="s">
        <v>1262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33.11</v>
      </c>
    </row>
    <row r="388" spans="1:41" x14ac:dyDescent="0.25">
      <c r="A388" t="s">
        <v>200</v>
      </c>
      <c r="B388">
        <v>3.9012153846153845</v>
      </c>
      <c r="C388">
        <v>4.2709115384615393</v>
      </c>
      <c r="D388">
        <v>4.6284942528735638</v>
      </c>
      <c r="E388">
        <v>92.015792846679688</v>
      </c>
      <c r="F388">
        <v>87.6</v>
      </c>
      <c r="G388">
        <v>87.6</v>
      </c>
      <c r="H388">
        <v>86.06</v>
      </c>
      <c r="I388">
        <v>86.36</v>
      </c>
      <c r="J388" t="s">
        <v>1584</v>
      </c>
      <c r="K388">
        <v>92.5</v>
      </c>
      <c r="L388" t="s">
        <v>1431</v>
      </c>
      <c r="M388" t="s">
        <v>902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31.37</v>
      </c>
      <c r="V388" t="s">
        <v>1432</v>
      </c>
      <c r="W388" t="s">
        <v>1224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45608</v>
      </c>
      <c r="AD388">
        <v>2</v>
      </c>
      <c r="AE388">
        <v>22.13</v>
      </c>
      <c r="AF388" t="s">
        <v>1429</v>
      </c>
      <c r="AG388" t="s">
        <v>891</v>
      </c>
      <c r="AH388" t="s">
        <v>866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18.22</v>
      </c>
    </row>
    <row r="389" spans="1:41" x14ac:dyDescent="0.25">
      <c r="A389" t="s">
        <v>294</v>
      </c>
      <c r="B389">
        <v>0.86430769230769233</v>
      </c>
      <c r="C389">
        <v>0.97378461538461547</v>
      </c>
      <c r="D389">
        <v>1.0784521072796935</v>
      </c>
      <c r="E389">
        <v>22.149999618530273</v>
      </c>
      <c r="F389">
        <v>17.46</v>
      </c>
      <c r="G389">
        <v>17.8</v>
      </c>
      <c r="H389">
        <v>17.46</v>
      </c>
      <c r="I389">
        <v>17.649999999999999</v>
      </c>
      <c r="J389" t="s">
        <v>1584</v>
      </c>
      <c r="K389">
        <v>22</v>
      </c>
      <c r="L389" t="s">
        <v>1421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24.53</v>
      </c>
      <c r="V389" t="s">
        <v>1437</v>
      </c>
      <c r="W389" t="s">
        <v>1060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16.600000000000001</v>
      </c>
      <c r="AF389" t="e">
        <v>#N/A</v>
      </c>
      <c r="AG389" t="s">
        <v>1060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120</v>
      </c>
      <c r="B390">
        <v>8.5848923076923072</v>
      </c>
      <c r="C390">
        <v>9.7394384615384624</v>
      </c>
      <c r="D390">
        <v>10.620835249042146</v>
      </c>
      <c r="E390">
        <v>286.39129638671875</v>
      </c>
      <c r="F390">
        <v>235</v>
      </c>
      <c r="G390">
        <v>237.7</v>
      </c>
      <c r="H390">
        <v>235</v>
      </c>
      <c r="I390">
        <v>235.4</v>
      </c>
      <c r="J390" t="s">
        <v>1584</v>
      </c>
      <c r="K390">
        <v>260</v>
      </c>
      <c r="L390" t="s">
        <v>1431</v>
      </c>
      <c r="M390" t="s">
        <v>918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13.9</v>
      </c>
      <c r="V390" t="e">
        <v>#N/A</v>
      </c>
      <c r="W390" t="s">
        <v>1366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1434</v>
      </c>
      <c r="AG390" t="s">
        <v>1366</v>
      </c>
      <c r="AH390" t="s">
        <v>20</v>
      </c>
      <c r="AI390">
        <v>5</v>
      </c>
      <c r="AJ390" t="s">
        <v>18</v>
      </c>
      <c r="AK390">
        <v>330</v>
      </c>
      <c r="AL390" t="s">
        <v>19</v>
      </c>
      <c r="AM390" s="2">
        <v>45607</v>
      </c>
      <c r="AN390">
        <v>3</v>
      </c>
      <c r="AO390">
        <v>2.78</v>
      </c>
    </row>
    <row r="391" spans="1:41" x14ac:dyDescent="0.25">
      <c r="A391" t="s">
        <v>178</v>
      </c>
      <c r="B391">
        <v>43.64789230769231</v>
      </c>
      <c r="C391">
        <v>45.704896153846157</v>
      </c>
      <c r="D391">
        <v>46.228394636015324</v>
      </c>
      <c r="E391">
        <v>702.4285888671875</v>
      </c>
      <c r="F391">
        <v>708.4</v>
      </c>
      <c r="G391">
        <v>717</v>
      </c>
      <c r="H391">
        <v>702</v>
      </c>
      <c r="I391">
        <v>716.4</v>
      </c>
      <c r="J391" t="s">
        <v>1584</v>
      </c>
      <c r="K391">
        <v>630</v>
      </c>
      <c r="L391" t="s">
        <v>1437</v>
      </c>
      <c r="M391" t="s">
        <v>1405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33.32</v>
      </c>
      <c r="V391" t="s">
        <v>1424</v>
      </c>
      <c r="W391" t="s">
        <v>1095</v>
      </c>
      <c r="X391" t="s">
        <v>20</v>
      </c>
      <c r="Y391">
        <v>5</v>
      </c>
      <c r="Z391" t="s">
        <v>18</v>
      </c>
      <c r="AA391">
        <v>745</v>
      </c>
      <c r="AB391" t="s">
        <v>22</v>
      </c>
      <c r="AC391" s="2">
        <v>45610</v>
      </c>
      <c r="AD391">
        <v>2</v>
      </c>
      <c r="AE391">
        <v>30.3</v>
      </c>
      <c r="AF391" t="s">
        <v>1425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206</v>
      </c>
      <c r="B392">
        <v>11.350846153846154</v>
      </c>
      <c r="C392">
        <v>12.845499999999999</v>
      </c>
      <c r="D392">
        <v>14.141540229885059</v>
      </c>
      <c r="E392">
        <v>298.33334350585938</v>
      </c>
      <c r="F392">
        <v>314.39999999999998</v>
      </c>
      <c r="G392">
        <v>317.3</v>
      </c>
      <c r="H392">
        <v>313.2</v>
      </c>
      <c r="I392">
        <v>315.2</v>
      </c>
      <c r="J392" t="s">
        <v>1584</v>
      </c>
      <c r="K392">
        <v>375</v>
      </c>
      <c r="L392" t="s">
        <v>1422</v>
      </c>
      <c r="M392" t="s">
        <v>1338</v>
      </c>
      <c r="N392" t="s">
        <v>20</v>
      </c>
      <c r="O392">
        <v>5</v>
      </c>
      <c r="P392" t="s">
        <v>18</v>
      </c>
      <c r="Q392">
        <v>375</v>
      </c>
      <c r="R392" t="s">
        <v>22</v>
      </c>
      <c r="S392" s="2">
        <v>45609</v>
      </c>
      <c r="T392">
        <v>1</v>
      </c>
      <c r="U392">
        <v>36.72</v>
      </c>
      <c r="V392" t="s">
        <v>1437</v>
      </c>
      <c r="W392" t="s">
        <v>1106</v>
      </c>
      <c r="X392" t="s">
        <v>38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26.75</v>
      </c>
      <c r="AF392" t="s">
        <v>1449</v>
      </c>
      <c r="AG392" t="s">
        <v>1263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45601</v>
      </c>
      <c r="AN392">
        <v>3</v>
      </c>
      <c r="AO392">
        <v>11.49</v>
      </c>
    </row>
    <row r="393" spans="1:41" x14ac:dyDescent="0.25">
      <c r="A393" t="s">
        <v>276</v>
      </c>
      <c r="B393">
        <v>3.7251538461538463</v>
      </c>
      <c r="C393">
        <v>4.2995961538461547</v>
      </c>
      <c r="D393">
        <v>4.4848888888888885</v>
      </c>
      <c r="E393">
        <v>100</v>
      </c>
      <c r="F393">
        <v>94.4</v>
      </c>
      <c r="G393">
        <v>95.15</v>
      </c>
      <c r="H393">
        <v>93.95</v>
      </c>
      <c r="I393">
        <v>94.9</v>
      </c>
      <c r="J393" t="s">
        <v>1584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1423</v>
      </c>
      <c r="W393" t="s">
        <v>1091</v>
      </c>
      <c r="X393" t="s">
        <v>846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13.63</v>
      </c>
      <c r="AF393" t="s">
        <v>1454</v>
      </c>
      <c r="AG393" t="s">
        <v>1092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11.37</v>
      </c>
    </row>
    <row r="394" spans="1:41" x14ac:dyDescent="0.25">
      <c r="A394" t="s">
        <v>144</v>
      </c>
      <c r="B394">
        <v>13.735876923076923</v>
      </c>
      <c r="C394">
        <v>15.056992307692308</v>
      </c>
      <c r="D394">
        <v>15.516494252873564</v>
      </c>
      <c r="E394">
        <v>127.02999877929688</v>
      </c>
      <c r="F394">
        <v>120.15</v>
      </c>
      <c r="G394">
        <v>122.35</v>
      </c>
      <c r="H394">
        <v>120.15</v>
      </c>
      <c r="I394">
        <v>122.35</v>
      </c>
      <c r="J394" t="s">
        <v>1584</v>
      </c>
      <c r="K394">
        <v>134</v>
      </c>
      <c r="L394" t="s">
        <v>1429</v>
      </c>
      <c r="M394" t="s">
        <v>853</v>
      </c>
      <c r="N394" t="s">
        <v>846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39.51</v>
      </c>
      <c r="V394" t="s">
        <v>1463</v>
      </c>
      <c r="W394" t="s">
        <v>1296</v>
      </c>
      <c r="X394" t="s">
        <v>17</v>
      </c>
      <c r="Y394">
        <v>5</v>
      </c>
      <c r="Z394" t="s">
        <v>18</v>
      </c>
      <c r="AA394">
        <v>137</v>
      </c>
      <c r="AB394" t="s">
        <v>22</v>
      </c>
      <c r="AC394" s="2">
        <v>45611</v>
      </c>
      <c r="AD394">
        <v>2</v>
      </c>
      <c r="AE394">
        <v>30.06</v>
      </c>
      <c r="AF394" t="s">
        <v>1425</v>
      </c>
      <c r="AG394" t="s">
        <v>32</v>
      </c>
      <c r="AH394" t="s">
        <v>33</v>
      </c>
      <c r="AI394">
        <v>5</v>
      </c>
      <c r="AJ394" t="s">
        <v>18</v>
      </c>
      <c r="AK394">
        <v>120.04</v>
      </c>
      <c r="AL394" t="s">
        <v>34</v>
      </c>
      <c r="AM394" s="2">
        <v>45541</v>
      </c>
      <c r="AN394">
        <v>3</v>
      </c>
      <c r="AO394">
        <v>21.71</v>
      </c>
    </row>
    <row r="395" spans="1:41" x14ac:dyDescent="0.25">
      <c r="A395" t="s">
        <v>184</v>
      </c>
      <c r="B395">
        <v>3.5814461538461537</v>
      </c>
      <c r="C395">
        <v>4.1501307692307696</v>
      </c>
      <c r="D395">
        <v>5.1006896551724141</v>
      </c>
      <c r="E395">
        <v>134.05262756347656</v>
      </c>
      <c r="F395">
        <v>111.15</v>
      </c>
      <c r="G395">
        <v>112.75</v>
      </c>
      <c r="H395">
        <v>110.3</v>
      </c>
      <c r="I395">
        <v>110.8</v>
      </c>
      <c r="J395" t="s">
        <v>1584</v>
      </c>
      <c r="K395">
        <v>112</v>
      </c>
      <c r="L395" t="s">
        <v>1428</v>
      </c>
      <c r="M395" t="s">
        <v>1266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19.920000000000002</v>
      </c>
      <c r="V395" t="s">
        <v>1425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15.02</v>
      </c>
      <c r="AF395" t="e">
        <v>#N/A</v>
      </c>
      <c r="AG395" t="s">
        <v>963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96</v>
      </c>
      <c r="B396">
        <v>2.0959538461538463</v>
      </c>
      <c r="C396">
        <v>3.0056307692307693</v>
      </c>
      <c r="D396">
        <v>3.6299655172413794</v>
      </c>
      <c r="E396">
        <v>29.100000381469727</v>
      </c>
      <c r="F396">
        <v>28.01</v>
      </c>
      <c r="G396">
        <v>28.21</v>
      </c>
      <c r="H396">
        <v>27.83</v>
      </c>
      <c r="I396">
        <v>28.07</v>
      </c>
      <c r="J396" t="s">
        <v>1584</v>
      </c>
      <c r="K396">
        <v>32</v>
      </c>
      <c r="L396" t="s">
        <v>1434</v>
      </c>
      <c r="M396" t="s">
        <v>1340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45607</v>
      </c>
      <c r="T396">
        <v>1</v>
      </c>
      <c r="U396">
        <v>31.41</v>
      </c>
      <c r="V396" t="s">
        <v>1440</v>
      </c>
      <c r="W396" t="s">
        <v>905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24.49</v>
      </c>
      <c r="AF396" t="s">
        <v>1432</v>
      </c>
      <c r="AG396" t="s">
        <v>1064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16.66</v>
      </c>
    </row>
    <row r="397" spans="1:41" x14ac:dyDescent="0.25">
      <c r="A397" t="s">
        <v>260</v>
      </c>
      <c r="B397">
        <v>11.024646153846154</v>
      </c>
      <c r="C397">
        <v>13.500288461538464</v>
      </c>
      <c r="D397">
        <v>15.918187739463601</v>
      </c>
      <c r="E397">
        <v>176.21052551269531</v>
      </c>
      <c r="F397">
        <v>162.9</v>
      </c>
      <c r="G397">
        <v>168.25</v>
      </c>
      <c r="H397">
        <v>162.9</v>
      </c>
      <c r="I397">
        <v>166.9</v>
      </c>
      <c r="J397" t="s">
        <v>1584</v>
      </c>
      <c r="K397">
        <v>167</v>
      </c>
      <c r="L397" t="s">
        <v>1454</v>
      </c>
      <c r="M397" t="s">
        <v>1105</v>
      </c>
      <c r="N397" t="s">
        <v>42</v>
      </c>
      <c r="O397">
        <v>1</v>
      </c>
      <c r="P397" t="s">
        <v>18</v>
      </c>
      <c r="Q397">
        <v>167</v>
      </c>
      <c r="R397" t="s">
        <v>19</v>
      </c>
      <c r="S397" s="2">
        <v>45607</v>
      </c>
      <c r="T397">
        <v>1</v>
      </c>
      <c r="U397">
        <v>27.79</v>
      </c>
      <c r="V397" t="e">
        <v>#N/A</v>
      </c>
      <c r="W397" t="s">
        <v>1191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1455</v>
      </c>
      <c r="AG397" t="s">
        <v>1191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230</v>
      </c>
      <c r="B398">
        <v>9.4963230769230762</v>
      </c>
      <c r="C398">
        <v>12.034676923076923</v>
      </c>
      <c r="D398">
        <v>14.539505747126437</v>
      </c>
      <c r="E398">
        <v>421.125</v>
      </c>
      <c r="F398">
        <v>354.5</v>
      </c>
      <c r="G398">
        <v>357.2</v>
      </c>
      <c r="H398">
        <v>346.6</v>
      </c>
      <c r="I398">
        <v>347.2</v>
      </c>
      <c r="J398" t="s">
        <v>1584</v>
      </c>
      <c r="K398">
        <v>325</v>
      </c>
      <c r="L398" t="s">
        <v>1438</v>
      </c>
      <c r="M398" t="s">
        <v>1136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46.29</v>
      </c>
      <c r="V398" t="s">
        <v>1421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2.04</v>
      </c>
      <c r="AF398" t="s">
        <v>1443</v>
      </c>
      <c r="AG398" t="s">
        <v>1291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1113</v>
      </c>
      <c r="B399">
        <v>5.5919999999999996</v>
      </c>
      <c r="C399">
        <v>6.1507500000000004</v>
      </c>
      <c r="D399" t="s">
        <v>29</v>
      </c>
      <c r="E399">
        <v>138.5</v>
      </c>
      <c r="F399">
        <v>140.19999999999999</v>
      </c>
      <c r="G399">
        <v>141.4</v>
      </c>
      <c r="H399">
        <v>139.19999999999999</v>
      </c>
      <c r="I399">
        <v>141</v>
      </c>
      <c r="J399" t="s">
        <v>1584</v>
      </c>
      <c r="K399">
        <v>145</v>
      </c>
      <c r="L399" t="s">
        <v>1426</v>
      </c>
      <c r="M399" t="s">
        <v>1101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56.43</v>
      </c>
      <c r="V399" t="s">
        <v>1425</v>
      </c>
      <c r="W399" t="s">
        <v>32</v>
      </c>
      <c r="X399" t="s">
        <v>28</v>
      </c>
      <c r="Y399">
        <v>3</v>
      </c>
      <c r="Z399" t="s">
        <v>23</v>
      </c>
      <c r="AA399">
        <v>88.84</v>
      </c>
      <c r="AB399" t="s">
        <v>34</v>
      </c>
      <c r="AC399" s="2">
        <v>45530</v>
      </c>
      <c r="AD399">
        <v>2</v>
      </c>
      <c r="AE399">
        <v>-13.21</v>
      </c>
      <c r="AF399" t="s">
        <v>1421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-30.69</v>
      </c>
    </row>
    <row r="400" spans="1:41" x14ac:dyDescent="0.25">
      <c r="A400" t="s">
        <v>302</v>
      </c>
      <c r="B400">
        <v>11.007569230769231</v>
      </c>
      <c r="C400">
        <v>14.143534615384615</v>
      </c>
      <c r="D400">
        <v>17.742295019157091</v>
      </c>
      <c r="E400">
        <v>421.20001220703125</v>
      </c>
      <c r="F400">
        <v>375</v>
      </c>
      <c r="G400">
        <v>379.25400000000002</v>
      </c>
      <c r="H400">
        <v>357.5</v>
      </c>
      <c r="I400">
        <v>364</v>
      </c>
      <c r="J400" t="s">
        <v>1584</v>
      </c>
      <c r="K400">
        <v>460</v>
      </c>
      <c r="L400" t="s">
        <v>1422</v>
      </c>
      <c r="M400" t="s">
        <v>1338</v>
      </c>
      <c r="N400" t="s">
        <v>20</v>
      </c>
      <c r="O400">
        <v>5</v>
      </c>
      <c r="P400" t="s">
        <v>18</v>
      </c>
      <c r="Q400">
        <v>460</v>
      </c>
      <c r="R400" t="s">
        <v>22</v>
      </c>
      <c r="S400" s="2">
        <v>45607</v>
      </c>
      <c r="T400">
        <v>1</v>
      </c>
      <c r="U400">
        <v>39.619999999999997</v>
      </c>
      <c r="V400" t="s">
        <v>1424</v>
      </c>
      <c r="W400" t="s">
        <v>1104</v>
      </c>
      <c r="X400" t="s">
        <v>28</v>
      </c>
      <c r="Y400">
        <v>3</v>
      </c>
      <c r="Z400" t="s">
        <v>18</v>
      </c>
      <c r="AA400">
        <v>403</v>
      </c>
      <c r="AB400" t="s">
        <v>22</v>
      </c>
      <c r="AC400" s="2">
        <v>45611</v>
      </c>
      <c r="AD400">
        <v>2</v>
      </c>
      <c r="AE400">
        <v>35.83</v>
      </c>
      <c r="AF400" t="s">
        <v>1425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27.61</v>
      </c>
    </row>
    <row r="401" spans="1:41" x14ac:dyDescent="0.25">
      <c r="A401" t="s">
        <v>102</v>
      </c>
      <c r="B401">
        <v>41.972707692307687</v>
      </c>
      <c r="C401">
        <v>44.452553846153847</v>
      </c>
      <c r="D401">
        <v>45.456570881226057</v>
      </c>
      <c r="E401">
        <v>500.35000610351563</v>
      </c>
      <c r="F401">
        <v>524.79999999999995</v>
      </c>
      <c r="G401">
        <v>531.6</v>
      </c>
      <c r="H401">
        <v>524.79999999999995</v>
      </c>
      <c r="I401">
        <v>529</v>
      </c>
      <c r="J401" t="s">
        <v>1584</v>
      </c>
      <c r="K401">
        <v>540</v>
      </c>
      <c r="L401" t="s">
        <v>1437</v>
      </c>
      <c r="M401" t="s">
        <v>1193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45603</v>
      </c>
      <c r="T401">
        <v>1</v>
      </c>
      <c r="U401">
        <v>27.95</v>
      </c>
      <c r="V401" t="s">
        <v>1428</v>
      </c>
      <c r="W401" t="s">
        <v>981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45603</v>
      </c>
      <c r="AD401">
        <v>2</v>
      </c>
      <c r="AE401">
        <v>23.92</v>
      </c>
      <c r="AF401" t="s">
        <v>1436</v>
      </c>
      <c r="AG401" t="s">
        <v>900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45603</v>
      </c>
      <c r="AN401">
        <v>3</v>
      </c>
      <c r="AO401">
        <v>20.62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66</v>
      </c>
      <c r="D1" t="s">
        <v>66</v>
      </c>
      <c r="G1" t="s">
        <v>66</v>
      </c>
    </row>
    <row r="3" spans="1:8" x14ac:dyDescent="0.25">
      <c r="A3" t="s">
        <v>640</v>
      </c>
      <c r="B3" t="str">
        <f t="shared" ref="B3:B66" si="0">A3&amp;" Equity"</f>
        <v>1COV GR Equity</v>
      </c>
      <c r="D3" t="s">
        <v>203</v>
      </c>
      <c r="E3" t="str">
        <f t="shared" ref="E3:E34" si="1">D3&amp;" Equity"</f>
        <v>AAL LN Equity</v>
      </c>
      <c r="G3" t="s">
        <v>89</v>
      </c>
      <c r="H3" t="str">
        <f t="shared" ref="H3:H50" si="2">G3&amp;" Equity"</f>
        <v>ABBN SW Equity</v>
      </c>
    </row>
    <row r="4" spans="1:8" x14ac:dyDescent="0.25">
      <c r="A4" t="s">
        <v>442</v>
      </c>
      <c r="B4" t="str">
        <f t="shared" si="0"/>
        <v>690D GR Equity</v>
      </c>
      <c r="D4" t="s">
        <v>263</v>
      </c>
      <c r="E4" t="str">
        <f t="shared" si="1"/>
        <v>ABF LN Equity</v>
      </c>
      <c r="G4" t="s">
        <v>131</v>
      </c>
      <c r="H4" t="str">
        <f t="shared" si="2"/>
        <v>ALC SW Equity</v>
      </c>
    </row>
    <row r="5" spans="1:8" x14ac:dyDescent="0.25">
      <c r="A5" t="s">
        <v>578</v>
      </c>
      <c r="B5" t="str">
        <f t="shared" si="0"/>
        <v>8TRA GR Equity</v>
      </c>
      <c r="D5" t="s">
        <v>344</v>
      </c>
      <c r="E5" t="str">
        <f t="shared" si="1"/>
        <v>ADM LN Equity</v>
      </c>
      <c r="G5" t="s">
        <v>1108</v>
      </c>
      <c r="H5" t="str">
        <f t="shared" si="2"/>
        <v>AVOL SW Equity</v>
      </c>
    </row>
    <row r="6" spans="1:8" x14ac:dyDescent="0.25">
      <c r="A6" t="s">
        <v>776</v>
      </c>
      <c r="B6" t="str">
        <f t="shared" si="0"/>
        <v>A2A IM Equity</v>
      </c>
      <c r="D6" t="s">
        <v>215</v>
      </c>
      <c r="E6" t="str">
        <f t="shared" si="1"/>
        <v>AHT LN Equity</v>
      </c>
      <c r="G6" t="s">
        <v>237</v>
      </c>
      <c r="H6" t="str">
        <f t="shared" si="2"/>
        <v>BAER SW Equity</v>
      </c>
    </row>
    <row r="7" spans="1:8" x14ac:dyDescent="0.25">
      <c r="A7" t="s">
        <v>133</v>
      </c>
      <c r="B7" t="str">
        <f t="shared" si="0"/>
        <v>ABI BB Equity</v>
      </c>
      <c r="D7" t="s">
        <v>245</v>
      </c>
      <c r="E7" t="str">
        <f t="shared" si="1"/>
        <v>ANTO LN Equity</v>
      </c>
      <c r="G7" t="s">
        <v>265</v>
      </c>
      <c r="H7" t="str">
        <f t="shared" si="2"/>
        <v>BALN SW Equity</v>
      </c>
    </row>
    <row r="8" spans="1:8" x14ac:dyDescent="0.25">
      <c r="A8" t="s">
        <v>674</v>
      </c>
      <c r="B8" t="str">
        <f t="shared" si="0"/>
        <v>AC FP Equity</v>
      </c>
      <c r="D8" t="s">
        <v>364</v>
      </c>
      <c r="E8" t="str">
        <f t="shared" si="1"/>
        <v>AUTO LN Equity</v>
      </c>
      <c r="G8" t="s">
        <v>311</v>
      </c>
      <c r="H8" t="str">
        <f t="shared" si="2"/>
        <v>BANB SW Equity</v>
      </c>
    </row>
    <row r="9" spans="1:8" x14ac:dyDescent="0.25">
      <c r="A9" t="s">
        <v>319</v>
      </c>
      <c r="B9" t="str">
        <f t="shared" si="0"/>
        <v>ACA FP Equity</v>
      </c>
      <c r="D9" t="s">
        <v>279</v>
      </c>
      <c r="E9" t="str">
        <f t="shared" si="1"/>
        <v>AV/ LN Equity</v>
      </c>
      <c r="G9" t="s">
        <v>247</v>
      </c>
      <c r="H9" t="str">
        <f t="shared" si="2"/>
        <v>BARN SW Equity</v>
      </c>
    </row>
    <row r="10" spans="1:8" x14ac:dyDescent="0.25">
      <c r="A10" t="s">
        <v>798</v>
      </c>
      <c r="B10" t="str">
        <f t="shared" si="0"/>
        <v>ACKB BB Equity</v>
      </c>
      <c r="D10" t="s">
        <v>69</v>
      </c>
      <c r="E10" t="str">
        <f t="shared" si="1"/>
        <v>AZN LN Equity</v>
      </c>
      <c r="G10" t="s">
        <v>271</v>
      </c>
      <c r="H10" t="str">
        <f t="shared" si="2"/>
        <v>BCVN SW Equity</v>
      </c>
    </row>
    <row r="11" spans="1:8" x14ac:dyDescent="0.25">
      <c r="A11" t="s">
        <v>618</v>
      </c>
      <c r="B11" t="str">
        <f t="shared" si="0"/>
        <v>ACS SM Equity</v>
      </c>
      <c r="D11" t="s">
        <v>157</v>
      </c>
      <c r="E11" t="str">
        <f t="shared" si="1"/>
        <v>BA/ LN Equity</v>
      </c>
      <c r="G11" t="s">
        <v>287</v>
      </c>
      <c r="H11" t="str">
        <f t="shared" si="2"/>
        <v>BEAN SW Equity</v>
      </c>
    </row>
    <row r="12" spans="1:8" x14ac:dyDescent="0.25">
      <c r="A12" t="s">
        <v>424</v>
      </c>
      <c r="B12" t="str">
        <f t="shared" si="0"/>
        <v>AD NA Equity</v>
      </c>
      <c r="D12" t="s">
        <v>181</v>
      </c>
      <c r="E12" t="str">
        <f t="shared" si="1"/>
        <v>BARC LN Equity</v>
      </c>
      <c r="G12" t="s">
        <v>253</v>
      </c>
      <c r="H12" t="str">
        <f t="shared" si="2"/>
        <v>BKW SW Equity</v>
      </c>
    </row>
    <row r="13" spans="1:8" x14ac:dyDescent="0.25">
      <c r="A13" t="s">
        <v>614</v>
      </c>
      <c r="B13" t="str">
        <f t="shared" si="0"/>
        <v>ADP FP Equity</v>
      </c>
      <c r="D13" t="s">
        <v>117</v>
      </c>
      <c r="E13" t="str">
        <f t="shared" si="1"/>
        <v>BATS LN Equity</v>
      </c>
      <c r="G13" t="s">
        <v>107</v>
      </c>
      <c r="H13" t="str">
        <f t="shared" si="2"/>
        <v>CFR SW Equity</v>
      </c>
    </row>
    <row r="14" spans="1:8" x14ac:dyDescent="0.25">
      <c r="A14" t="s">
        <v>342</v>
      </c>
      <c r="B14" t="str">
        <f t="shared" si="0"/>
        <v>ADS GR Equity</v>
      </c>
      <c r="D14" t="s">
        <v>372</v>
      </c>
      <c r="E14" t="str">
        <f t="shared" si="1"/>
        <v>BDEV LN Equity</v>
      </c>
      <c r="G14" t="s">
        <v>211</v>
      </c>
      <c r="H14" t="str">
        <f t="shared" si="2"/>
        <v>EMSN SW Equity</v>
      </c>
    </row>
    <row r="15" spans="1:8" x14ac:dyDescent="0.25">
      <c r="A15" t="s">
        <v>330</v>
      </c>
      <c r="B15" t="str">
        <f t="shared" si="0"/>
        <v>ADYEN NA Equity</v>
      </c>
      <c r="D15" t="s">
        <v>484</v>
      </c>
      <c r="E15" t="str">
        <f t="shared" si="1"/>
        <v>BEZ LN Equity</v>
      </c>
      <c r="G15" t="s">
        <v>299</v>
      </c>
      <c r="H15" t="str">
        <f t="shared" si="2"/>
        <v>FHZN SW Equity</v>
      </c>
    </row>
    <row r="16" spans="1:8" x14ac:dyDescent="0.25">
      <c r="A16" t="s">
        <v>428</v>
      </c>
      <c r="B16" t="str">
        <f t="shared" si="0"/>
        <v>AENA SM Equity</v>
      </c>
      <c r="D16" t="s">
        <v>478</v>
      </c>
      <c r="E16" t="str">
        <f t="shared" si="1"/>
        <v>BKG LN Equity</v>
      </c>
      <c r="G16" t="s">
        <v>193</v>
      </c>
      <c r="H16" t="str">
        <f t="shared" si="2"/>
        <v>GALD SW Equity</v>
      </c>
    </row>
    <row r="17" spans="1:8" x14ac:dyDescent="0.25">
      <c r="A17" t="s">
        <v>682</v>
      </c>
      <c r="B17" t="str">
        <f t="shared" si="0"/>
        <v>AGN NA Equity</v>
      </c>
      <c r="D17" t="s">
        <v>297</v>
      </c>
      <c r="E17" t="str">
        <f t="shared" si="1"/>
        <v>BNZL LN Equity</v>
      </c>
      <c r="G17" t="s">
        <v>189</v>
      </c>
      <c r="H17" t="str">
        <f t="shared" si="2"/>
        <v>GEBN SW Equity</v>
      </c>
    </row>
    <row r="18" spans="1:8" x14ac:dyDescent="0.25">
      <c r="A18" t="s">
        <v>702</v>
      </c>
      <c r="B18" t="str">
        <f t="shared" si="0"/>
        <v>AGS BB Equity</v>
      </c>
      <c r="D18" t="s">
        <v>111</v>
      </c>
      <c r="E18" t="str">
        <f t="shared" si="1"/>
        <v>BP/ LN Equity</v>
      </c>
      <c r="G18" t="s">
        <v>323</v>
      </c>
      <c r="H18" t="str">
        <f t="shared" si="2"/>
        <v>GF SW Equity</v>
      </c>
    </row>
    <row r="19" spans="1:8" x14ac:dyDescent="0.25">
      <c r="A19" t="s">
        <v>155</v>
      </c>
      <c r="B19" t="str">
        <f t="shared" si="0"/>
        <v>AI FP Equity</v>
      </c>
      <c r="D19" t="s">
        <v>269</v>
      </c>
      <c r="E19" t="str">
        <f t="shared" si="1"/>
        <v>BT/A LN Equity</v>
      </c>
      <c r="G19" t="s">
        <v>125</v>
      </c>
      <c r="H19" t="str">
        <f t="shared" si="2"/>
        <v>GIVN SW Equity</v>
      </c>
    </row>
    <row r="20" spans="1:8" x14ac:dyDescent="0.25">
      <c r="A20" t="s">
        <v>600</v>
      </c>
      <c r="B20" t="str">
        <f t="shared" si="0"/>
        <v>AIBG ID Equity</v>
      </c>
      <c r="D20" t="s">
        <v>327</v>
      </c>
      <c r="E20" t="str">
        <f t="shared" si="1"/>
        <v>CCH LN Equity</v>
      </c>
      <c r="G20" t="s">
        <v>281</v>
      </c>
      <c r="H20" t="str">
        <f t="shared" si="2"/>
        <v>HELN SW Equity</v>
      </c>
    </row>
    <row r="21" spans="1:8" x14ac:dyDescent="0.25">
      <c r="A21" t="s">
        <v>145</v>
      </c>
      <c r="B21" t="str">
        <f t="shared" si="0"/>
        <v>AIR FP Equity</v>
      </c>
      <c r="D21" t="s">
        <v>257</v>
      </c>
      <c r="E21" t="str">
        <f t="shared" si="1"/>
        <v>CCL LN Equity</v>
      </c>
      <c r="G21" t="s">
        <v>113</v>
      </c>
      <c r="H21" t="str">
        <f t="shared" si="2"/>
        <v>HOLN SW Equity</v>
      </c>
    </row>
    <row r="22" spans="1:8" x14ac:dyDescent="0.25">
      <c r="A22" t="s">
        <v>802</v>
      </c>
      <c r="B22" t="str">
        <f t="shared" si="0"/>
        <v>AKE FP Equity</v>
      </c>
      <c r="D22" t="s">
        <v>410</v>
      </c>
      <c r="E22" t="str">
        <f t="shared" si="1"/>
        <v>CNA LN Equity</v>
      </c>
      <c r="G22" t="s">
        <v>153</v>
      </c>
      <c r="H22" t="str">
        <f t="shared" si="2"/>
        <v>KNIN SW Equity</v>
      </c>
    </row>
    <row r="23" spans="1:8" x14ac:dyDescent="0.25">
      <c r="A23" t="s">
        <v>662</v>
      </c>
      <c r="B23" t="str">
        <f t="shared" si="0"/>
        <v>AKZA NA Equity</v>
      </c>
      <c r="D23" t="s">
        <v>151</v>
      </c>
      <c r="E23" t="str">
        <f t="shared" si="1"/>
        <v>CPG LN Equity</v>
      </c>
      <c r="G23" t="s">
        <v>165</v>
      </c>
      <c r="H23" t="str">
        <f t="shared" si="2"/>
        <v>LISN SW Equity</v>
      </c>
    </row>
    <row r="24" spans="1:8" x14ac:dyDescent="0.25">
      <c r="A24" t="s">
        <v>724</v>
      </c>
      <c r="B24" t="str">
        <f t="shared" si="0"/>
        <v>ALO FP Equity</v>
      </c>
      <c r="D24" t="s">
        <v>426</v>
      </c>
      <c r="E24" t="str">
        <f t="shared" si="1"/>
        <v>CRDA LN Equity</v>
      </c>
      <c r="G24" t="s">
        <v>223</v>
      </c>
      <c r="H24" t="str">
        <f t="shared" si="2"/>
        <v>LOGN SW Equity</v>
      </c>
    </row>
    <row r="25" spans="1:8" x14ac:dyDescent="0.25">
      <c r="A25" t="s">
        <v>139</v>
      </c>
      <c r="B25" t="str">
        <f t="shared" si="0"/>
        <v>ALV GR Equity</v>
      </c>
      <c r="D25" t="s">
        <v>494</v>
      </c>
      <c r="E25" t="str">
        <f t="shared" si="1"/>
        <v>CTEC LN Equity</v>
      </c>
      <c r="G25" t="s">
        <v>137</v>
      </c>
      <c r="H25" t="str">
        <f t="shared" si="2"/>
        <v>LONN SW Equity</v>
      </c>
    </row>
    <row r="26" spans="1:8" x14ac:dyDescent="0.25">
      <c r="A26" t="s">
        <v>570</v>
      </c>
      <c r="B26" t="str">
        <f t="shared" si="0"/>
        <v>AM FP Equity</v>
      </c>
      <c r="D26" t="s">
        <v>472</v>
      </c>
      <c r="E26" t="str">
        <f t="shared" si="1"/>
        <v>DCC LN Equity</v>
      </c>
      <c r="G26" t="s">
        <v>71</v>
      </c>
      <c r="H26" t="str">
        <f t="shared" si="2"/>
        <v>NESN SW Equity</v>
      </c>
    </row>
    <row r="27" spans="1:8" x14ac:dyDescent="0.25">
      <c r="A27" t="s">
        <v>792</v>
      </c>
      <c r="B27" t="str">
        <f t="shared" si="0"/>
        <v>AMP IM Equity</v>
      </c>
      <c r="D27" t="s">
        <v>129</v>
      </c>
      <c r="E27" t="str">
        <f t="shared" si="1"/>
        <v>DGE LN Equity</v>
      </c>
      <c r="G27" t="s">
        <v>83</v>
      </c>
      <c r="H27" t="str">
        <f t="shared" si="2"/>
        <v>NOVN SW Equity</v>
      </c>
    </row>
    <row r="28" spans="1:8" x14ac:dyDescent="0.25">
      <c r="A28" t="s">
        <v>420</v>
      </c>
      <c r="B28" t="str">
        <f t="shared" si="0"/>
        <v>AMS SM Equity</v>
      </c>
      <c r="D28" t="s">
        <v>406</v>
      </c>
      <c r="E28" t="str">
        <f t="shared" si="1"/>
        <v>DPLM LN Equity</v>
      </c>
      <c r="G28" t="s">
        <v>149</v>
      </c>
      <c r="H28" t="str">
        <f t="shared" si="2"/>
        <v>PGHN SW Equity</v>
      </c>
    </row>
    <row r="29" spans="1:8" x14ac:dyDescent="0.25">
      <c r="A29" t="s">
        <v>584</v>
      </c>
      <c r="B29" t="str">
        <f t="shared" si="0"/>
        <v>AMUN FP Equity</v>
      </c>
      <c r="D29" t="s">
        <v>502</v>
      </c>
      <c r="E29" t="str">
        <f t="shared" si="1"/>
        <v>ENT LN Equity</v>
      </c>
      <c r="G29" t="s">
        <v>307</v>
      </c>
      <c r="H29" t="str">
        <f t="shared" si="2"/>
        <v>PSPN SW Equity</v>
      </c>
    </row>
    <row r="30" spans="1:8" x14ac:dyDescent="0.25">
      <c r="A30" t="s">
        <v>750</v>
      </c>
      <c r="B30" t="str">
        <f t="shared" si="0"/>
        <v>ANA SM Equity</v>
      </c>
      <c r="D30" t="s">
        <v>175</v>
      </c>
      <c r="E30" t="str">
        <f t="shared" si="1"/>
        <v>EXPN LN Equity</v>
      </c>
      <c r="G30" t="s">
        <v>77</v>
      </c>
      <c r="H30" t="str">
        <f t="shared" si="2"/>
        <v>ROG SW Equity</v>
      </c>
    </row>
    <row r="31" spans="1:8" x14ac:dyDescent="0.25">
      <c r="A31" t="s">
        <v>782</v>
      </c>
      <c r="B31" t="str">
        <f t="shared" si="0"/>
        <v>ANDR AV Equity</v>
      </c>
      <c r="D31" t="s">
        <v>141</v>
      </c>
      <c r="E31" t="str">
        <f t="shared" si="1"/>
        <v>GLEN LN Equity</v>
      </c>
      <c r="G31" t="s">
        <v>171</v>
      </c>
      <c r="H31" t="str">
        <f t="shared" si="2"/>
        <v>SCHP SW Equity</v>
      </c>
    </row>
    <row r="32" spans="1:8" x14ac:dyDescent="0.25">
      <c r="A32" t="s">
        <v>762</v>
      </c>
      <c r="B32" t="str">
        <f t="shared" si="0"/>
        <v>ANE SM Equity</v>
      </c>
      <c r="D32" t="s">
        <v>105</v>
      </c>
      <c r="E32" t="str">
        <f t="shared" si="1"/>
        <v>GSK LN Equity</v>
      </c>
      <c r="G32" t="s">
        <v>159</v>
      </c>
      <c r="H32" t="str">
        <f t="shared" si="2"/>
        <v>SCMN SW Equity</v>
      </c>
    </row>
    <row r="33" spans="1:8" x14ac:dyDescent="0.25">
      <c r="A33" t="s">
        <v>808</v>
      </c>
      <c r="B33" t="str">
        <f t="shared" si="0"/>
        <v>ARCAD NA Equity</v>
      </c>
      <c r="D33" t="s">
        <v>468</v>
      </c>
      <c r="E33" t="str">
        <f t="shared" si="1"/>
        <v>HL/ LN Equity</v>
      </c>
      <c r="G33" t="s">
        <v>217</v>
      </c>
      <c r="H33" t="str">
        <f t="shared" si="2"/>
        <v>SDZ SW Equity</v>
      </c>
    </row>
    <row r="34" spans="1:8" x14ac:dyDescent="0.25">
      <c r="A34" t="s">
        <v>416</v>
      </c>
      <c r="B34" t="str">
        <f t="shared" si="0"/>
        <v>ARGX BB Equity</v>
      </c>
      <c r="D34" t="s">
        <v>336</v>
      </c>
      <c r="E34" t="str">
        <f t="shared" si="1"/>
        <v>HLMA LN Equity</v>
      </c>
      <c r="G34" t="s">
        <v>317</v>
      </c>
      <c r="H34" t="str">
        <f t="shared" si="2"/>
        <v>SFZN SW Equity</v>
      </c>
    </row>
    <row r="35" spans="1:8" x14ac:dyDescent="0.25">
      <c r="A35" t="s">
        <v>440</v>
      </c>
      <c r="B35" t="str">
        <f t="shared" si="0"/>
        <v>ASM NA Equity</v>
      </c>
      <c r="D35" t="s">
        <v>169</v>
      </c>
      <c r="E35" t="str">
        <f t="shared" ref="E35:E66" si="3">D35&amp;" Equity"</f>
        <v>HLN LN Equity</v>
      </c>
      <c r="G35" t="s">
        <v>199</v>
      </c>
      <c r="H35" t="str">
        <f t="shared" si="2"/>
        <v>SGSN SW Equity</v>
      </c>
    </row>
    <row r="36" spans="1:8" x14ac:dyDescent="0.25">
      <c r="A36" t="s">
        <v>73</v>
      </c>
      <c r="B36" t="str">
        <f t="shared" si="0"/>
        <v>ASML NA Equity</v>
      </c>
      <c r="D36" t="s">
        <v>87</v>
      </c>
      <c r="E36" t="str">
        <f t="shared" si="3"/>
        <v>HSBA LN Equity</v>
      </c>
      <c r="G36" t="s">
        <v>293</v>
      </c>
      <c r="H36" t="str">
        <f t="shared" si="2"/>
        <v>SIGN SW Equity</v>
      </c>
    </row>
    <row r="37" spans="1:8" x14ac:dyDescent="0.25">
      <c r="A37" t="s">
        <v>688</v>
      </c>
      <c r="B37" t="str">
        <f t="shared" si="0"/>
        <v>ASRNL NA Equity</v>
      </c>
      <c r="D37" t="s">
        <v>464</v>
      </c>
      <c r="E37" t="str">
        <f t="shared" si="3"/>
        <v>HWDN LN Equity</v>
      </c>
      <c r="G37" t="s">
        <v>119</v>
      </c>
      <c r="H37" t="str">
        <f t="shared" si="2"/>
        <v>SIKA SW Equity</v>
      </c>
    </row>
    <row r="38" spans="1:8" x14ac:dyDescent="0.25">
      <c r="A38" t="s">
        <v>690</v>
      </c>
      <c r="B38" t="str">
        <f t="shared" si="0"/>
        <v>BAMI IM Equity</v>
      </c>
      <c r="D38" t="s">
        <v>332</v>
      </c>
      <c r="E38" t="str">
        <f t="shared" si="3"/>
        <v>IAG LN Equity</v>
      </c>
      <c r="G38" t="s">
        <v>177</v>
      </c>
      <c r="H38" t="str">
        <f t="shared" si="2"/>
        <v>SLHN SW Equity</v>
      </c>
    </row>
    <row r="39" spans="1:8" x14ac:dyDescent="0.25">
      <c r="A39" t="s">
        <v>350</v>
      </c>
      <c r="B39" t="str">
        <f t="shared" si="0"/>
        <v>BAS GR Equity</v>
      </c>
      <c r="D39" t="s">
        <v>386</v>
      </c>
      <c r="E39" t="str">
        <f t="shared" si="3"/>
        <v>ICG LN Equity</v>
      </c>
      <c r="G39" t="s">
        <v>205</v>
      </c>
      <c r="H39" t="str">
        <f t="shared" si="2"/>
        <v>SOON SW Equity</v>
      </c>
    </row>
    <row r="40" spans="1:8" x14ac:dyDescent="0.25">
      <c r="A40" t="s">
        <v>462</v>
      </c>
      <c r="B40" t="str">
        <f t="shared" si="0"/>
        <v>BAYN GR Equity</v>
      </c>
      <c r="D40" t="s">
        <v>291</v>
      </c>
      <c r="E40" t="str">
        <f t="shared" si="3"/>
        <v>IHG LN Equity</v>
      </c>
      <c r="G40" t="s">
        <v>275</v>
      </c>
      <c r="H40" t="str">
        <f t="shared" si="2"/>
        <v>SPSN SW Equity</v>
      </c>
    </row>
    <row r="41" spans="1:8" x14ac:dyDescent="0.25">
      <c r="A41" t="s">
        <v>255</v>
      </c>
      <c r="B41" t="str">
        <f t="shared" si="0"/>
        <v>BBVA SM Equity</v>
      </c>
      <c r="D41" t="s">
        <v>191</v>
      </c>
      <c r="E41" t="str">
        <f t="shared" si="3"/>
        <v>III LN Equity</v>
      </c>
      <c r="G41" t="s">
        <v>143</v>
      </c>
      <c r="H41" t="str">
        <f t="shared" si="2"/>
        <v>SREN SW Equity</v>
      </c>
    </row>
    <row r="42" spans="1:8" x14ac:dyDescent="0.25">
      <c r="A42" t="s">
        <v>814</v>
      </c>
      <c r="B42" t="str">
        <f t="shared" si="0"/>
        <v>BC IM Equity</v>
      </c>
      <c r="D42" t="s">
        <v>235</v>
      </c>
      <c r="E42" t="str">
        <f t="shared" si="3"/>
        <v>IMB LN Equity</v>
      </c>
      <c r="G42" t="s">
        <v>183</v>
      </c>
      <c r="H42" t="str">
        <f t="shared" si="2"/>
        <v>STMN SW Equity</v>
      </c>
    </row>
    <row r="43" spans="1:8" x14ac:dyDescent="0.25">
      <c r="A43" t="s">
        <v>786</v>
      </c>
      <c r="B43" t="str">
        <f t="shared" si="0"/>
        <v>BCP PL Equity</v>
      </c>
      <c r="D43" t="s">
        <v>498</v>
      </c>
      <c r="E43" t="str">
        <f t="shared" si="3"/>
        <v>IMI LN Equity</v>
      </c>
      <c r="G43" t="s">
        <v>95</v>
      </c>
      <c r="H43" t="str">
        <f t="shared" si="2"/>
        <v>UBSG SW Equity</v>
      </c>
    </row>
    <row r="44" spans="1:8" x14ac:dyDescent="0.25">
      <c r="A44" t="s">
        <v>396</v>
      </c>
      <c r="B44" t="str">
        <f t="shared" si="0"/>
        <v>BEI GR Equity</v>
      </c>
      <c r="D44" t="s">
        <v>305</v>
      </c>
      <c r="E44" t="str">
        <f t="shared" si="3"/>
        <v>INF LN Equity</v>
      </c>
      <c r="G44" t="s">
        <v>259</v>
      </c>
      <c r="H44" t="str">
        <f t="shared" si="2"/>
        <v>UHR SW Equity</v>
      </c>
    </row>
    <row r="45" spans="1:8" x14ac:dyDescent="0.25">
      <c r="A45" t="s">
        <v>692</v>
      </c>
      <c r="B45" t="str">
        <f t="shared" si="0"/>
        <v>BESI NA Equity</v>
      </c>
      <c r="D45" t="s">
        <v>444</v>
      </c>
      <c r="E45" t="str">
        <f t="shared" si="3"/>
        <v>INVP LN Equity</v>
      </c>
      <c r="G45" t="s">
        <v>229</v>
      </c>
      <c r="H45" t="str">
        <f t="shared" si="2"/>
        <v>VACN SW Equity</v>
      </c>
    </row>
    <row r="46" spans="1:8" x14ac:dyDescent="0.25">
      <c r="A46" t="s">
        <v>836</v>
      </c>
      <c r="B46" t="str">
        <f t="shared" si="0"/>
        <v>BG AV Equity</v>
      </c>
      <c r="D46" t="s">
        <v>352</v>
      </c>
      <c r="E46" t="str">
        <f t="shared" si="3"/>
        <v>ITRK LN Equity</v>
      </c>
      <c r="G46" t="s">
        <v>1109</v>
      </c>
      <c r="H46" t="str">
        <f t="shared" si="2"/>
        <v>VZN SW Equity</v>
      </c>
    </row>
    <row r="47" spans="1:8" x14ac:dyDescent="0.25">
      <c r="A47" t="s">
        <v>590</v>
      </c>
      <c r="B47" t="str">
        <f t="shared" si="0"/>
        <v>BIM FP Equity</v>
      </c>
      <c r="D47" t="s">
        <v>348</v>
      </c>
      <c r="E47" t="str">
        <f t="shared" si="3"/>
        <v>JD/ LN Equity</v>
      </c>
      <c r="G47" t="s">
        <v>301</v>
      </c>
      <c r="H47" t="str">
        <f t="shared" si="2"/>
        <v>YPSN SW Equity</v>
      </c>
    </row>
    <row r="48" spans="1:8" x14ac:dyDescent="0.25">
      <c r="A48" t="s">
        <v>660</v>
      </c>
      <c r="B48" t="str">
        <f t="shared" si="0"/>
        <v>BIRG ID Equity</v>
      </c>
      <c r="D48" t="s">
        <v>422</v>
      </c>
      <c r="E48" t="str">
        <f t="shared" si="3"/>
        <v>KGF LN Equity</v>
      </c>
      <c r="G48" t="s">
        <v>101</v>
      </c>
      <c r="H48" t="str">
        <f t="shared" si="2"/>
        <v>ZURN SW Equity</v>
      </c>
    </row>
    <row r="49" spans="1:8" x14ac:dyDescent="0.25">
      <c r="A49" t="s">
        <v>754</v>
      </c>
      <c r="B49" t="str">
        <f t="shared" si="0"/>
        <v>BKT SM Equity</v>
      </c>
      <c r="D49" t="s">
        <v>273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718</v>
      </c>
      <c r="B50" t="str">
        <f t="shared" si="0"/>
        <v>BMED IM Equity</v>
      </c>
      <c r="D50" t="s">
        <v>163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784</v>
      </c>
      <c r="B51" t="str">
        <f t="shared" si="0"/>
        <v>BMPS IM Equity</v>
      </c>
      <c r="D51" t="s">
        <v>123</v>
      </c>
      <c r="E51" t="str">
        <f t="shared" si="3"/>
        <v>LSEG LN Equity</v>
      </c>
      <c r="H51" t="s">
        <v>329</v>
      </c>
    </row>
    <row r="52" spans="1:8" x14ac:dyDescent="0.25">
      <c r="A52" t="s">
        <v>303</v>
      </c>
      <c r="B52" t="str">
        <f t="shared" si="0"/>
        <v>BMW GR Equity</v>
      </c>
      <c r="D52" t="s">
        <v>368</v>
      </c>
      <c r="E52" t="str">
        <f t="shared" si="3"/>
        <v>MKS LN Equity</v>
      </c>
      <c r="H52" t="s">
        <v>329</v>
      </c>
    </row>
    <row r="53" spans="1:8" x14ac:dyDescent="0.25">
      <c r="A53" t="s">
        <v>313</v>
      </c>
      <c r="B53" t="str">
        <f t="shared" si="0"/>
        <v>BN FP Equity</v>
      </c>
      <c r="D53" t="s">
        <v>398</v>
      </c>
      <c r="E53" t="str">
        <f t="shared" si="3"/>
        <v>MNDI LN Equity</v>
      </c>
      <c r="H53" t="s">
        <v>329</v>
      </c>
    </row>
    <row r="54" spans="1:8" x14ac:dyDescent="0.25">
      <c r="A54" t="s">
        <v>207</v>
      </c>
      <c r="B54" t="str">
        <f t="shared" si="0"/>
        <v>BNP FP Equity</v>
      </c>
      <c r="D54" t="s">
        <v>488</v>
      </c>
      <c r="E54" t="str">
        <f t="shared" si="3"/>
        <v>MNG LN Equity</v>
      </c>
      <c r="H54" t="s">
        <v>329</v>
      </c>
    </row>
    <row r="55" spans="1:8" x14ac:dyDescent="0.25">
      <c r="A55" t="s">
        <v>680</v>
      </c>
      <c r="B55" t="str">
        <f t="shared" si="0"/>
        <v>BNR GR Equity</v>
      </c>
      <c r="D55" t="s">
        <v>414</v>
      </c>
      <c r="E55" t="str">
        <f t="shared" si="3"/>
        <v>MRO LN Equity</v>
      </c>
      <c r="H55" t="s">
        <v>329</v>
      </c>
    </row>
    <row r="56" spans="1:8" x14ac:dyDescent="0.25">
      <c r="A56" t="s">
        <v>552</v>
      </c>
      <c r="B56" t="str">
        <f t="shared" si="0"/>
        <v>BOL FP Equity</v>
      </c>
      <c r="D56" t="s">
        <v>135</v>
      </c>
      <c r="E56" t="str">
        <f t="shared" si="3"/>
        <v>NG/ LN Equity</v>
      </c>
      <c r="H56" t="s">
        <v>329</v>
      </c>
    </row>
    <row r="57" spans="1:8" x14ac:dyDescent="0.25">
      <c r="A57" t="s">
        <v>764</v>
      </c>
      <c r="B57" t="str">
        <f t="shared" si="0"/>
        <v>BPE IM Equity</v>
      </c>
      <c r="D57" t="s">
        <v>197</v>
      </c>
      <c r="E57" t="str">
        <f t="shared" si="3"/>
        <v>NWG LN Equity</v>
      </c>
      <c r="H57" t="s">
        <v>329</v>
      </c>
    </row>
    <row r="58" spans="1:8" x14ac:dyDescent="0.25">
      <c r="A58" t="s">
        <v>586</v>
      </c>
      <c r="B58" t="str">
        <f t="shared" si="0"/>
        <v>BVI FP Equity</v>
      </c>
      <c r="D58" t="s">
        <v>285</v>
      </c>
      <c r="E58" t="str">
        <f t="shared" si="3"/>
        <v>NXT LN Equity</v>
      </c>
      <c r="H58" t="s">
        <v>329</v>
      </c>
    </row>
    <row r="59" spans="1:8" x14ac:dyDescent="0.25">
      <c r="A59" t="s">
        <v>768</v>
      </c>
      <c r="B59" t="str">
        <f t="shared" si="0"/>
        <v>BZU IM Equity</v>
      </c>
      <c r="D59" t="s">
        <v>434</v>
      </c>
      <c r="E59" t="str">
        <f t="shared" si="3"/>
        <v>PHNX LN Equity</v>
      </c>
      <c r="H59" t="s">
        <v>329</v>
      </c>
    </row>
    <row r="60" spans="1:8" x14ac:dyDescent="0.25">
      <c r="A60" t="s">
        <v>644</v>
      </c>
      <c r="B60" t="str">
        <f t="shared" si="0"/>
        <v>CA FP Equity</v>
      </c>
      <c r="D60" t="s">
        <v>251</v>
      </c>
      <c r="E60" t="str">
        <f t="shared" si="3"/>
        <v>PRU LN Equity</v>
      </c>
      <c r="H60" t="s">
        <v>329</v>
      </c>
    </row>
    <row r="61" spans="1:8" x14ac:dyDescent="0.25">
      <c r="A61" t="s">
        <v>346</v>
      </c>
      <c r="B61" t="str">
        <f t="shared" si="0"/>
        <v>CABK SM Equity</v>
      </c>
      <c r="D61" t="s">
        <v>456</v>
      </c>
      <c r="E61" t="str">
        <f t="shared" si="3"/>
        <v>PSN LN Equity</v>
      </c>
      <c r="H61" t="s">
        <v>329</v>
      </c>
    </row>
    <row r="62" spans="1:8" x14ac:dyDescent="0.25">
      <c r="A62" t="s">
        <v>374</v>
      </c>
      <c r="B62" t="str">
        <f t="shared" si="0"/>
        <v>CAP FP Equity</v>
      </c>
      <c r="D62" t="s">
        <v>382</v>
      </c>
      <c r="E62" t="str">
        <f t="shared" si="3"/>
        <v>PSON LN Equity</v>
      </c>
      <c r="H62" t="s">
        <v>329</v>
      </c>
    </row>
    <row r="63" spans="1:8" x14ac:dyDescent="0.25">
      <c r="A63" t="s">
        <v>532</v>
      </c>
      <c r="B63" t="str">
        <f t="shared" si="0"/>
        <v>CBK GR Equity</v>
      </c>
      <c r="D63" t="s">
        <v>99</v>
      </c>
      <c r="E63" t="str">
        <f t="shared" si="3"/>
        <v>REL LN Equity</v>
      </c>
      <c r="H63" t="s">
        <v>329</v>
      </c>
    </row>
    <row r="64" spans="1:8" x14ac:dyDescent="0.25">
      <c r="A64" t="s">
        <v>466</v>
      </c>
      <c r="B64" t="str">
        <f t="shared" si="0"/>
        <v>CLNX SM Equity</v>
      </c>
      <c r="D64" t="s">
        <v>93</v>
      </c>
      <c r="E64" t="str">
        <f t="shared" si="3"/>
        <v>RIO LN Equity</v>
      </c>
      <c r="H64" t="s">
        <v>329</v>
      </c>
    </row>
    <row r="65" spans="1:8" x14ac:dyDescent="0.25">
      <c r="A65" t="s">
        <v>824</v>
      </c>
      <c r="B65" t="str">
        <f t="shared" si="0"/>
        <v>COLR BB Equity</v>
      </c>
      <c r="D65" t="s">
        <v>187</v>
      </c>
      <c r="E65" t="str">
        <f t="shared" si="3"/>
        <v>RKT LN Equity</v>
      </c>
      <c r="H65" t="s">
        <v>329</v>
      </c>
    </row>
    <row r="66" spans="1:8" x14ac:dyDescent="0.25">
      <c r="A66" t="s">
        <v>628</v>
      </c>
      <c r="B66" t="str">
        <f t="shared" si="0"/>
        <v>CON GR Equity</v>
      </c>
      <c r="D66" t="s">
        <v>460</v>
      </c>
      <c r="E66" t="str">
        <f t="shared" si="3"/>
        <v>RMV LN Equity</v>
      </c>
      <c r="H66" t="s">
        <v>329</v>
      </c>
    </row>
    <row r="67" spans="1:8" x14ac:dyDescent="0.25">
      <c r="A67" t="s">
        <v>794</v>
      </c>
      <c r="B67" t="str">
        <f t="shared" ref="B67:B130" si="4">A67&amp;" Equity"</f>
        <v>COV FP Equity</v>
      </c>
      <c r="D67" t="s">
        <v>147</v>
      </c>
      <c r="E67" t="str">
        <f t="shared" ref="E67:E91" si="5">D67&amp;" Equity"</f>
        <v>RR/ LN Equity</v>
      </c>
      <c r="H67" t="s">
        <v>329</v>
      </c>
    </row>
    <row r="68" spans="1:8" x14ac:dyDescent="0.25">
      <c r="A68" t="s">
        <v>670</v>
      </c>
      <c r="B68" t="str">
        <f t="shared" si="4"/>
        <v>CPR IM Equity</v>
      </c>
      <c r="D68" t="s">
        <v>340</v>
      </c>
      <c r="E68" t="str">
        <f t="shared" si="5"/>
        <v>RTO LN Equity</v>
      </c>
      <c r="H68" t="s">
        <v>329</v>
      </c>
    </row>
    <row r="69" spans="1:8" x14ac:dyDescent="0.25">
      <c r="A69" t="s">
        <v>185</v>
      </c>
      <c r="B69" t="str">
        <f t="shared" si="4"/>
        <v>CS FP Equity</v>
      </c>
      <c r="D69" t="s">
        <v>380</v>
      </c>
      <c r="E69" t="str">
        <f t="shared" si="5"/>
        <v>SBRY LN Equity</v>
      </c>
      <c r="H69" t="s">
        <v>329</v>
      </c>
    </row>
    <row r="70" spans="1:8" x14ac:dyDescent="0.25">
      <c r="A70" t="s">
        <v>736</v>
      </c>
      <c r="B70" t="str">
        <f t="shared" si="4"/>
        <v>CTPNV NA Equity</v>
      </c>
      <c r="D70" t="s">
        <v>438</v>
      </c>
      <c r="E70" t="str">
        <f t="shared" si="5"/>
        <v>SDR LN Equity</v>
      </c>
      <c r="H70" t="s">
        <v>329</v>
      </c>
    </row>
    <row r="71" spans="1:8" x14ac:dyDescent="0.25">
      <c r="A71" t="s">
        <v>518</v>
      </c>
      <c r="B71" t="str">
        <f t="shared" si="4"/>
        <v>CVC NA Equity</v>
      </c>
      <c r="D71" t="s">
        <v>321</v>
      </c>
      <c r="E71" t="str">
        <f t="shared" si="5"/>
        <v>SGE LN Equity</v>
      </c>
      <c r="H71" t="s">
        <v>329</v>
      </c>
    </row>
    <row r="72" spans="1:8" x14ac:dyDescent="0.25">
      <c r="A72" t="s">
        <v>338</v>
      </c>
      <c r="B72" t="str">
        <f t="shared" si="4"/>
        <v>DB1 GR Equity</v>
      </c>
      <c r="D72" t="s">
        <v>75</v>
      </c>
      <c r="E72" t="str">
        <f t="shared" si="5"/>
        <v>SHEL LN Equity</v>
      </c>
      <c r="H72" t="s">
        <v>329</v>
      </c>
    </row>
    <row r="73" spans="1:8" x14ac:dyDescent="0.25">
      <c r="A73" t="s">
        <v>408</v>
      </c>
      <c r="B73" t="str">
        <f t="shared" si="4"/>
        <v>DBK GR Equity</v>
      </c>
      <c r="D73" t="s">
        <v>390</v>
      </c>
      <c r="E73" t="str">
        <f t="shared" si="5"/>
        <v>SMDS LN Equity</v>
      </c>
      <c r="H73" t="s">
        <v>329</v>
      </c>
    </row>
    <row r="74" spans="1:8" x14ac:dyDescent="0.25">
      <c r="A74" t="s">
        <v>231</v>
      </c>
      <c r="B74" t="str">
        <f t="shared" si="4"/>
        <v>DG FP Equity</v>
      </c>
      <c r="D74" t="s">
        <v>402</v>
      </c>
      <c r="E74" t="str">
        <f t="shared" si="5"/>
        <v>SMIN LN Equity</v>
      </c>
      <c r="H74" t="s">
        <v>329</v>
      </c>
    </row>
    <row r="75" spans="1:8" x14ac:dyDescent="0.25">
      <c r="A75" t="s">
        <v>720</v>
      </c>
      <c r="B75" t="str">
        <f t="shared" si="4"/>
        <v>DHER GR Equity</v>
      </c>
      <c r="D75" t="s">
        <v>315</v>
      </c>
      <c r="E75" t="str">
        <f t="shared" si="5"/>
        <v>SN/ LN Equity</v>
      </c>
      <c r="H75" t="s">
        <v>329</v>
      </c>
    </row>
    <row r="76" spans="1:8" x14ac:dyDescent="0.25">
      <c r="A76" t="s">
        <v>277</v>
      </c>
      <c r="B76" t="str">
        <f t="shared" si="4"/>
        <v>DHL GR Equity</v>
      </c>
      <c r="D76" t="s">
        <v>448</v>
      </c>
      <c r="E76" t="str">
        <f t="shared" si="5"/>
        <v>SPX LN Equity</v>
      </c>
      <c r="H76" t="s">
        <v>329</v>
      </c>
    </row>
    <row r="77" spans="1:8" x14ac:dyDescent="0.25">
      <c r="A77" t="s">
        <v>816</v>
      </c>
      <c r="B77" t="str">
        <f t="shared" si="4"/>
        <v>DIA IM Equity</v>
      </c>
      <c r="D77" t="s">
        <v>221</v>
      </c>
      <c r="E77" t="str">
        <f t="shared" si="5"/>
        <v>SSE LN Equity</v>
      </c>
      <c r="H77" t="s">
        <v>329</v>
      </c>
    </row>
    <row r="78" spans="1:8" x14ac:dyDescent="0.25">
      <c r="A78" t="s">
        <v>642</v>
      </c>
      <c r="B78" t="str">
        <f t="shared" si="4"/>
        <v>DIE BB Equity</v>
      </c>
      <c r="D78" t="s">
        <v>233</v>
      </c>
      <c r="E78" t="str">
        <f t="shared" si="5"/>
        <v>STAN LN Equity</v>
      </c>
      <c r="H78" t="s">
        <v>329</v>
      </c>
    </row>
    <row r="79" spans="1:8" x14ac:dyDescent="0.25">
      <c r="A79" t="s">
        <v>538</v>
      </c>
      <c r="B79" t="str">
        <f t="shared" si="4"/>
        <v>DIM FP Equity</v>
      </c>
      <c r="D79" t="s">
        <v>356</v>
      </c>
      <c r="E79" t="str">
        <f t="shared" si="5"/>
        <v>SVT LN Equity</v>
      </c>
      <c r="H79" t="s">
        <v>329</v>
      </c>
    </row>
    <row r="80" spans="1:8" x14ac:dyDescent="0.25">
      <c r="A80" t="s">
        <v>392</v>
      </c>
      <c r="B80" t="str">
        <f t="shared" si="4"/>
        <v>DSFIR NA Equity</v>
      </c>
      <c r="D80" t="s">
        <v>241</v>
      </c>
      <c r="E80" t="str">
        <f t="shared" si="5"/>
        <v>SWR LN Equity</v>
      </c>
      <c r="H80" t="s">
        <v>329</v>
      </c>
    </row>
    <row r="81" spans="1:8" x14ac:dyDescent="0.25">
      <c r="A81" t="s">
        <v>283</v>
      </c>
      <c r="B81" t="str">
        <f t="shared" si="4"/>
        <v>DSY FP Equity</v>
      </c>
      <c r="D81" t="s">
        <v>209</v>
      </c>
      <c r="E81" t="str">
        <f t="shared" si="5"/>
        <v>TSCO LN Equity</v>
      </c>
      <c r="H81" t="s">
        <v>329</v>
      </c>
    </row>
    <row r="82" spans="1:8" x14ac:dyDescent="0.25">
      <c r="A82" t="s">
        <v>109</v>
      </c>
      <c r="B82" t="str">
        <f t="shared" si="4"/>
        <v>DTE GR Equity</v>
      </c>
      <c r="D82" t="s">
        <v>418</v>
      </c>
      <c r="E82" t="str">
        <f t="shared" si="5"/>
        <v>TW/ LN Equity</v>
      </c>
      <c r="H82" t="s">
        <v>329</v>
      </c>
    </row>
    <row r="83" spans="1:8" x14ac:dyDescent="0.25">
      <c r="A83" t="s">
        <v>476</v>
      </c>
      <c r="B83" t="str">
        <f t="shared" si="4"/>
        <v>DTG GR Equity</v>
      </c>
      <c r="D83" t="s">
        <v>81</v>
      </c>
      <c r="E83" t="str">
        <f t="shared" si="5"/>
        <v>ULVR LN Equity</v>
      </c>
      <c r="H83" t="s">
        <v>329</v>
      </c>
    </row>
    <row r="84" spans="1:8" x14ac:dyDescent="0.25">
      <c r="A84" t="s">
        <v>686</v>
      </c>
      <c r="B84" t="str">
        <f t="shared" si="4"/>
        <v>DWNI GR Equity</v>
      </c>
      <c r="D84" t="s">
        <v>376</v>
      </c>
      <c r="E84" t="str">
        <f t="shared" si="5"/>
        <v>UU/ LN Equity</v>
      </c>
      <c r="H84" t="s">
        <v>329</v>
      </c>
    </row>
    <row r="85" spans="1:8" x14ac:dyDescent="0.25">
      <c r="A85" t="s">
        <v>744</v>
      </c>
      <c r="B85" t="str">
        <f t="shared" si="4"/>
        <v>DWS GR Equity</v>
      </c>
      <c r="D85" t="s">
        <v>227</v>
      </c>
      <c r="E85" t="str">
        <f t="shared" si="5"/>
        <v>VOD LN Equity</v>
      </c>
      <c r="H85" t="s">
        <v>329</v>
      </c>
    </row>
    <row r="86" spans="1:8" x14ac:dyDescent="0.25">
      <c r="A86" t="s">
        <v>530</v>
      </c>
      <c r="B86" t="str">
        <f t="shared" si="4"/>
        <v>EBK GR Equity</v>
      </c>
      <c r="D86" t="s">
        <v>452</v>
      </c>
      <c r="E86" t="str">
        <f t="shared" si="5"/>
        <v>WEIR LN Equity</v>
      </c>
      <c r="H86" t="s">
        <v>329</v>
      </c>
    </row>
    <row r="87" spans="1:8" x14ac:dyDescent="0.25">
      <c r="A87" t="s">
        <v>520</v>
      </c>
      <c r="B87" t="str">
        <f t="shared" si="4"/>
        <v>EBS AV Equity</v>
      </c>
      <c r="D87" t="s">
        <v>394</v>
      </c>
      <c r="E87" t="str">
        <f t="shared" si="5"/>
        <v>WISE LN Equity</v>
      </c>
      <c r="H87" t="s">
        <v>329</v>
      </c>
    </row>
    <row r="88" spans="1:8" x14ac:dyDescent="0.25">
      <c r="A88" t="s">
        <v>696</v>
      </c>
      <c r="B88" t="str">
        <f t="shared" si="4"/>
        <v>EDEN FP Equity</v>
      </c>
      <c r="D88" t="s">
        <v>360</v>
      </c>
      <c r="E88" t="str">
        <f t="shared" si="5"/>
        <v>WPP LN Equity</v>
      </c>
      <c r="H88" t="s">
        <v>329</v>
      </c>
    </row>
    <row r="89" spans="1:8" x14ac:dyDescent="0.25">
      <c r="A89" t="s">
        <v>546</v>
      </c>
      <c r="B89" t="str">
        <f t="shared" si="4"/>
        <v>EDP PL Equity</v>
      </c>
      <c r="D89" t="s">
        <v>430</v>
      </c>
      <c r="E89" t="str">
        <f t="shared" si="5"/>
        <v>WTB LN Equity</v>
      </c>
      <c r="H89" t="s">
        <v>329</v>
      </c>
    </row>
    <row r="90" spans="1:8" x14ac:dyDescent="0.25">
      <c r="A90" t="s">
        <v>558</v>
      </c>
      <c r="B90" t="str">
        <f t="shared" si="4"/>
        <v>EDPR PL Equity</v>
      </c>
      <c r="E90" t="str">
        <f t="shared" si="5"/>
        <v xml:space="preserve"> Equity</v>
      </c>
      <c r="H90" t="s">
        <v>329</v>
      </c>
    </row>
    <row r="91" spans="1:8" x14ac:dyDescent="0.25">
      <c r="A91" t="s">
        <v>161</v>
      </c>
      <c r="B91" t="str">
        <f t="shared" si="4"/>
        <v>EL FP Equity</v>
      </c>
      <c r="E91" t="str">
        <f t="shared" si="5"/>
        <v xml:space="preserve"> Equity</v>
      </c>
      <c r="H91" t="s">
        <v>329</v>
      </c>
    </row>
    <row r="92" spans="1:8" x14ac:dyDescent="0.25">
      <c r="A92" t="s">
        <v>516</v>
      </c>
      <c r="B92" t="str">
        <f t="shared" si="4"/>
        <v>ELE SM Equity</v>
      </c>
      <c r="H92" t="s">
        <v>329</v>
      </c>
    </row>
    <row r="93" spans="1:8" x14ac:dyDescent="0.25">
      <c r="A93" t="s">
        <v>728</v>
      </c>
      <c r="B93" t="str">
        <f t="shared" si="4"/>
        <v>ELI BB Equity</v>
      </c>
      <c r="H93" t="s">
        <v>329</v>
      </c>
    </row>
    <row r="94" spans="1:8" x14ac:dyDescent="0.25">
      <c r="A94" t="s">
        <v>726</v>
      </c>
      <c r="B94" t="str">
        <f t="shared" si="4"/>
        <v>ELISA FH Equity</v>
      </c>
      <c r="H94" t="s">
        <v>329</v>
      </c>
    </row>
    <row r="95" spans="1:8" x14ac:dyDescent="0.25">
      <c r="A95" t="s">
        <v>602</v>
      </c>
      <c r="B95" t="str">
        <f t="shared" si="4"/>
        <v>EN FP Equity</v>
      </c>
      <c r="H95" t="s">
        <v>329</v>
      </c>
    </row>
    <row r="96" spans="1:8" x14ac:dyDescent="0.25">
      <c r="A96" t="s">
        <v>195</v>
      </c>
      <c r="B96" t="str">
        <f t="shared" si="4"/>
        <v>ENEL IM Equity</v>
      </c>
      <c r="H96" t="s">
        <v>329</v>
      </c>
    </row>
    <row r="97" spans="1:2" x14ac:dyDescent="0.25">
      <c r="A97" t="s">
        <v>354</v>
      </c>
      <c r="B97" t="str">
        <f t="shared" si="4"/>
        <v>ENGI FP Equity</v>
      </c>
    </row>
    <row r="98" spans="1:2" x14ac:dyDescent="0.25">
      <c r="A98" t="s">
        <v>295</v>
      </c>
      <c r="B98" t="str">
        <f t="shared" si="4"/>
        <v>ENI IM Equity</v>
      </c>
    </row>
    <row r="99" spans="1:2" x14ac:dyDescent="0.25">
      <c r="A99" t="s">
        <v>504</v>
      </c>
      <c r="B99" t="str">
        <f t="shared" si="4"/>
        <v>ENR GR Equity</v>
      </c>
    </row>
    <row r="100" spans="1:2" x14ac:dyDescent="0.25">
      <c r="A100" t="s">
        <v>638</v>
      </c>
      <c r="B100" t="str">
        <f t="shared" si="4"/>
        <v>ENX FP Equity</v>
      </c>
    </row>
    <row r="101" spans="1:2" x14ac:dyDescent="0.25">
      <c r="A101" t="s">
        <v>370</v>
      </c>
      <c r="B101" t="str">
        <f t="shared" si="4"/>
        <v>EOAN GR Equity</v>
      </c>
    </row>
    <row r="102" spans="1:2" x14ac:dyDescent="0.25">
      <c r="A102" t="s">
        <v>652</v>
      </c>
      <c r="B102" t="str">
        <f t="shared" si="4"/>
        <v>ERF FP Equity</v>
      </c>
    </row>
    <row r="103" spans="1:2" x14ac:dyDescent="0.25">
      <c r="A103" t="s">
        <v>766</v>
      </c>
      <c r="B103" t="str">
        <f t="shared" si="4"/>
        <v>ETE GA Equity</v>
      </c>
    </row>
    <row r="104" spans="1:2" x14ac:dyDescent="0.25">
      <c r="A104" t="s">
        <v>740</v>
      </c>
      <c r="B104" t="str">
        <f t="shared" si="4"/>
        <v>EUROB GA Equity</v>
      </c>
    </row>
    <row r="105" spans="1:2" x14ac:dyDescent="0.25">
      <c r="A105" t="s">
        <v>714</v>
      </c>
      <c r="B105" t="str">
        <f t="shared" si="4"/>
        <v>EVD GR Equity</v>
      </c>
    </row>
    <row r="106" spans="1:2" x14ac:dyDescent="0.25">
      <c r="A106" t="s">
        <v>668</v>
      </c>
      <c r="B106" t="str">
        <f t="shared" si="4"/>
        <v>EVK GR Equity</v>
      </c>
    </row>
    <row r="107" spans="1:2" x14ac:dyDescent="0.25">
      <c r="A107" t="s">
        <v>512</v>
      </c>
      <c r="B107" t="str">
        <f t="shared" si="4"/>
        <v>EXO NA Equity</v>
      </c>
    </row>
    <row r="108" spans="1:2" x14ac:dyDescent="0.25">
      <c r="A108" t="s">
        <v>676</v>
      </c>
      <c r="B108" t="str">
        <f t="shared" si="4"/>
        <v>FBK IM Equity</v>
      </c>
    </row>
    <row r="109" spans="1:2" x14ac:dyDescent="0.25">
      <c r="A109" t="s">
        <v>796</v>
      </c>
      <c r="B109" t="str">
        <f t="shared" si="4"/>
        <v>FCC SM Equity</v>
      </c>
    </row>
    <row r="110" spans="1:2" x14ac:dyDescent="0.25">
      <c r="A110" t="s">
        <v>758</v>
      </c>
      <c r="B110" t="str">
        <f t="shared" si="4"/>
        <v>FDJ FP Equity</v>
      </c>
    </row>
    <row r="111" spans="1:2" x14ac:dyDescent="0.25">
      <c r="A111" t="s">
        <v>446</v>
      </c>
      <c r="B111" t="str">
        <f t="shared" si="4"/>
        <v>FER SM Equity</v>
      </c>
    </row>
    <row r="112" spans="1:2" x14ac:dyDescent="0.25">
      <c r="A112" t="s">
        <v>694</v>
      </c>
      <c r="B112" t="str">
        <f t="shared" si="4"/>
        <v>FGR FP Equity</v>
      </c>
    </row>
    <row r="113" spans="1:2" x14ac:dyDescent="0.25">
      <c r="A113" t="s">
        <v>620</v>
      </c>
      <c r="B113" t="str">
        <f t="shared" si="4"/>
        <v>FME GR Equity</v>
      </c>
    </row>
    <row r="114" spans="1:2" x14ac:dyDescent="0.25">
      <c r="A114" t="s">
        <v>594</v>
      </c>
      <c r="B114" t="str">
        <f t="shared" si="4"/>
        <v>FORTUM FH Equity</v>
      </c>
    </row>
    <row r="115" spans="1:2" x14ac:dyDescent="0.25">
      <c r="A115" t="s">
        <v>528</v>
      </c>
      <c r="B115" t="str">
        <f t="shared" si="4"/>
        <v>FRE GR Equity</v>
      </c>
    </row>
    <row r="116" spans="1:2" x14ac:dyDescent="0.25">
      <c r="A116" t="s">
        <v>325</v>
      </c>
      <c r="B116" t="str">
        <f t="shared" si="4"/>
        <v>G IM Equity</v>
      </c>
    </row>
    <row r="117" spans="1:2" x14ac:dyDescent="0.25">
      <c r="A117" t="s">
        <v>742</v>
      </c>
      <c r="B117" t="str">
        <f t="shared" si="4"/>
        <v>G1A GR Equity</v>
      </c>
    </row>
    <row r="118" spans="1:2" x14ac:dyDescent="0.25">
      <c r="A118" t="s">
        <v>826</v>
      </c>
      <c r="B118" t="str">
        <f t="shared" si="4"/>
        <v>G24 GR Equity</v>
      </c>
    </row>
    <row r="119" spans="1:2" x14ac:dyDescent="0.25">
      <c r="A119" t="s">
        <v>588</v>
      </c>
      <c r="B119" t="str">
        <f t="shared" si="4"/>
        <v>GALP PL Equity</v>
      </c>
    </row>
    <row r="120" spans="1:2" x14ac:dyDescent="0.25">
      <c r="A120" t="s">
        <v>666</v>
      </c>
      <c r="B120" t="str">
        <f t="shared" si="4"/>
        <v>GBLB BB Equity</v>
      </c>
    </row>
    <row r="121" spans="1:2" x14ac:dyDescent="0.25">
      <c r="A121" t="s">
        <v>698</v>
      </c>
      <c r="B121" t="str">
        <f t="shared" si="4"/>
        <v>GET FP Equity</v>
      </c>
    </row>
    <row r="122" spans="1:2" x14ac:dyDescent="0.25">
      <c r="A122" t="s">
        <v>716</v>
      </c>
      <c r="B122" t="str">
        <f t="shared" si="4"/>
        <v>GFC FP Equity</v>
      </c>
    </row>
    <row r="123" spans="1:2" x14ac:dyDescent="0.25">
      <c r="A123" t="s">
        <v>534</v>
      </c>
      <c r="B123" t="str">
        <f t="shared" si="4"/>
        <v>GLE FP Equity</v>
      </c>
    </row>
    <row r="124" spans="1:2" x14ac:dyDescent="0.25">
      <c r="A124" t="s">
        <v>778</v>
      </c>
      <c r="B124" t="str">
        <f t="shared" si="4"/>
        <v>GRF SM Equity</v>
      </c>
    </row>
    <row r="125" spans="1:2" x14ac:dyDescent="0.25">
      <c r="A125" t="s">
        <v>626</v>
      </c>
      <c r="B125" t="str">
        <f t="shared" si="4"/>
        <v>HAL NA Equity</v>
      </c>
    </row>
    <row r="126" spans="1:2" x14ac:dyDescent="0.25">
      <c r="A126" t="s">
        <v>544</v>
      </c>
      <c r="B126" t="str">
        <f t="shared" si="4"/>
        <v>HEI GR Equity</v>
      </c>
    </row>
    <row r="127" spans="1:2" x14ac:dyDescent="0.25">
      <c r="A127" t="s">
        <v>289</v>
      </c>
      <c r="B127" t="str">
        <f t="shared" si="4"/>
        <v>HEIA NA Equity</v>
      </c>
    </row>
    <row r="128" spans="1:2" x14ac:dyDescent="0.25">
      <c r="A128" t="s">
        <v>522</v>
      </c>
      <c r="B128" t="str">
        <f t="shared" si="4"/>
        <v>HEIO NA Equity</v>
      </c>
    </row>
    <row r="129" spans="1:2" x14ac:dyDescent="0.25">
      <c r="A129" t="s">
        <v>378</v>
      </c>
      <c r="B129" t="str">
        <f t="shared" si="4"/>
        <v>HEN GR Equity</v>
      </c>
    </row>
    <row r="130" spans="1:2" x14ac:dyDescent="0.25">
      <c r="A130" t="s">
        <v>480</v>
      </c>
      <c r="B130" t="str">
        <f t="shared" si="4"/>
        <v>HLAG GR Equity</v>
      </c>
    </row>
    <row r="131" spans="1:2" x14ac:dyDescent="0.25">
      <c r="A131" t="s">
        <v>664</v>
      </c>
      <c r="B131" t="str">
        <f t="shared" ref="B131:B194" si="6">A131&amp;" Equity"</f>
        <v>HLE GR Equity</v>
      </c>
    </row>
    <row r="132" spans="1:2" x14ac:dyDescent="0.25">
      <c r="A132" t="s">
        <v>404</v>
      </c>
      <c r="B132" t="str">
        <f t="shared" si="6"/>
        <v>HNR1 GR Equity</v>
      </c>
    </row>
    <row r="133" spans="1:2" x14ac:dyDescent="0.25">
      <c r="A133" t="s">
        <v>400</v>
      </c>
      <c r="B133" t="str">
        <f t="shared" si="6"/>
        <v>HO FP Equity</v>
      </c>
    </row>
    <row r="134" spans="1:2" x14ac:dyDescent="0.25">
      <c r="A134" t="s">
        <v>712</v>
      </c>
      <c r="B134" t="str">
        <f t="shared" si="6"/>
        <v>HOT GR Equity</v>
      </c>
    </row>
    <row r="135" spans="1:2" x14ac:dyDescent="0.25">
      <c r="A135" t="s">
        <v>790</v>
      </c>
      <c r="B135" t="str">
        <f t="shared" si="6"/>
        <v>HTO GA Equity</v>
      </c>
    </row>
    <row r="136" spans="1:2" x14ac:dyDescent="0.25">
      <c r="A136" t="s">
        <v>173</v>
      </c>
      <c r="B136" t="str">
        <f t="shared" si="6"/>
        <v>IBE SM Equity</v>
      </c>
    </row>
    <row r="137" spans="1:2" x14ac:dyDescent="0.25">
      <c r="A137" t="s">
        <v>358</v>
      </c>
      <c r="B137" t="str">
        <f t="shared" si="6"/>
        <v>IFX GR Equity</v>
      </c>
    </row>
    <row r="138" spans="1:2" x14ac:dyDescent="0.25">
      <c r="A138" t="s">
        <v>700</v>
      </c>
      <c r="B138" t="str">
        <f t="shared" si="6"/>
        <v>IMCD NA Equity</v>
      </c>
    </row>
    <row r="139" spans="1:2" x14ac:dyDescent="0.25">
      <c r="A139" t="s">
        <v>261</v>
      </c>
      <c r="B139" t="str">
        <f t="shared" si="6"/>
        <v>INGA NA Equity</v>
      </c>
    </row>
    <row r="140" spans="1:2" x14ac:dyDescent="0.25">
      <c r="A140" t="s">
        <v>708</v>
      </c>
      <c r="B140" t="str">
        <f t="shared" si="6"/>
        <v>INPST NA Equity</v>
      </c>
    </row>
    <row r="141" spans="1:2" x14ac:dyDescent="0.25">
      <c r="A141" t="s">
        <v>630</v>
      </c>
      <c r="B141" t="str">
        <f t="shared" si="6"/>
        <v>INW IM Equity</v>
      </c>
    </row>
    <row r="142" spans="1:2" x14ac:dyDescent="0.25">
      <c r="A142" t="s">
        <v>684</v>
      </c>
      <c r="B142" t="str">
        <f t="shared" si="6"/>
        <v>IPN FP Equity</v>
      </c>
    </row>
    <row r="143" spans="1:2" x14ac:dyDescent="0.25">
      <c r="A143" t="s">
        <v>219</v>
      </c>
      <c r="B143" t="str">
        <f t="shared" si="6"/>
        <v>ISP IM Equity</v>
      </c>
    </row>
    <row r="144" spans="1:2" x14ac:dyDescent="0.25">
      <c r="A144" t="s">
        <v>97</v>
      </c>
      <c r="B144" t="str">
        <f t="shared" si="6"/>
        <v>ITX SM Equity</v>
      </c>
    </row>
    <row r="145" spans="1:2" x14ac:dyDescent="0.25">
      <c r="A145" t="s">
        <v>656</v>
      </c>
      <c r="B145" t="str">
        <f t="shared" si="6"/>
        <v>JDEP NA Equity</v>
      </c>
    </row>
    <row r="146" spans="1:2" x14ac:dyDescent="0.25">
      <c r="A146" t="s">
        <v>636</v>
      </c>
      <c r="B146" t="str">
        <f t="shared" si="6"/>
        <v>JMT PL Equity</v>
      </c>
    </row>
    <row r="147" spans="1:2" x14ac:dyDescent="0.25">
      <c r="A147" t="s">
        <v>412</v>
      </c>
      <c r="B147" t="str">
        <f t="shared" si="6"/>
        <v>KBC BB Equity</v>
      </c>
    </row>
    <row r="148" spans="1:2" x14ac:dyDescent="0.25">
      <c r="A148" t="s">
        <v>604</v>
      </c>
      <c r="B148" t="str">
        <f t="shared" si="6"/>
        <v>KBX GR Equity</v>
      </c>
    </row>
    <row r="149" spans="1:2" x14ac:dyDescent="0.25">
      <c r="A149" t="s">
        <v>436</v>
      </c>
      <c r="B149" t="str">
        <f t="shared" si="6"/>
        <v>KER FP Equity</v>
      </c>
    </row>
    <row r="150" spans="1:2" x14ac:dyDescent="0.25">
      <c r="A150" t="s">
        <v>738</v>
      </c>
      <c r="B150" t="str">
        <f t="shared" si="6"/>
        <v>KESKOB FH Equity</v>
      </c>
    </row>
    <row r="151" spans="1:2" x14ac:dyDescent="0.25">
      <c r="A151" t="s">
        <v>470</v>
      </c>
      <c r="B151" t="str">
        <f t="shared" si="6"/>
        <v>KNEBV FH Equity</v>
      </c>
    </row>
    <row r="152" spans="1:2" x14ac:dyDescent="0.25">
      <c r="A152" t="s">
        <v>574</v>
      </c>
      <c r="B152" t="str">
        <f t="shared" si="6"/>
        <v>KPN NA Equity</v>
      </c>
    </row>
    <row r="153" spans="1:2" x14ac:dyDescent="0.25">
      <c r="A153" t="s">
        <v>576</v>
      </c>
      <c r="B153" t="str">
        <f t="shared" si="6"/>
        <v>KSP ID Equity</v>
      </c>
    </row>
    <row r="154" spans="1:2" x14ac:dyDescent="0.25">
      <c r="A154" t="s">
        <v>562</v>
      </c>
      <c r="B154" t="str">
        <f t="shared" si="6"/>
        <v>KYGA ID Equity</v>
      </c>
    </row>
    <row r="155" spans="1:2" x14ac:dyDescent="0.25">
      <c r="A155" t="s">
        <v>606</v>
      </c>
      <c r="B155" t="str">
        <f t="shared" si="6"/>
        <v>LDO IM Equity</v>
      </c>
    </row>
    <row r="156" spans="1:2" x14ac:dyDescent="0.25">
      <c r="A156" t="s">
        <v>760</v>
      </c>
      <c r="B156" t="str">
        <f t="shared" si="6"/>
        <v>LEG GR Equity</v>
      </c>
    </row>
    <row r="157" spans="1:2" x14ac:dyDescent="0.25">
      <c r="A157" t="s">
        <v>748</v>
      </c>
      <c r="B157" t="str">
        <f t="shared" si="6"/>
        <v>LHA GR Equity</v>
      </c>
    </row>
    <row r="158" spans="1:2" x14ac:dyDescent="0.25">
      <c r="A158" t="s">
        <v>710</v>
      </c>
      <c r="B158" t="str">
        <f t="shared" si="6"/>
        <v>LI FP Equity</v>
      </c>
    </row>
    <row r="159" spans="1:2" x14ac:dyDescent="0.25">
      <c r="A159" t="s">
        <v>658</v>
      </c>
      <c r="B159" t="str">
        <f t="shared" si="6"/>
        <v>LOTB BB Equity</v>
      </c>
    </row>
    <row r="160" spans="1:2" x14ac:dyDescent="0.25">
      <c r="A160" t="s">
        <v>454</v>
      </c>
      <c r="B160" t="str">
        <f t="shared" si="6"/>
        <v>LR FP Equity</v>
      </c>
    </row>
    <row r="161" spans="1:2" x14ac:dyDescent="0.25">
      <c r="A161" t="s">
        <v>752</v>
      </c>
      <c r="B161" t="str">
        <f t="shared" si="6"/>
        <v>MAP SM Equity</v>
      </c>
    </row>
    <row r="162" spans="1:2" x14ac:dyDescent="0.25">
      <c r="A162" t="s">
        <v>598</v>
      </c>
      <c r="B162" t="str">
        <f t="shared" si="6"/>
        <v>MB IM Equity</v>
      </c>
    </row>
    <row r="163" spans="1:2" x14ac:dyDescent="0.25">
      <c r="A163" t="s">
        <v>243</v>
      </c>
      <c r="B163" t="str">
        <f t="shared" si="6"/>
        <v>MBG GR Equity</v>
      </c>
    </row>
    <row r="164" spans="1:2" x14ac:dyDescent="0.25">
      <c r="A164" t="s">
        <v>67</v>
      </c>
      <c r="B164" t="str">
        <f t="shared" si="6"/>
        <v>MC FP Equity</v>
      </c>
    </row>
    <row r="165" spans="1:2" x14ac:dyDescent="0.25">
      <c r="A165" t="s">
        <v>756</v>
      </c>
      <c r="B165" t="str">
        <f t="shared" si="6"/>
        <v>METSO FH Equity</v>
      </c>
    </row>
    <row r="166" spans="1:2" x14ac:dyDescent="0.25">
      <c r="A166" t="s">
        <v>474</v>
      </c>
      <c r="B166" t="str">
        <f t="shared" si="6"/>
        <v>ML FP Equity</v>
      </c>
    </row>
    <row r="167" spans="1:2" x14ac:dyDescent="0.25">
      <c r="A167" t="s">
        <v>580</v>
      </c>
      <c r="B167" t="str">
        <f t="shared" si="6"/>
        <v>MONC IM Equity</v>
      </c>
    </row>
    <row r="168" spans="1:2" x14ac:dyDescent="0.25">
      <c r="A168" t="s">
        <v>201</v>
      </c>
      <c r="B168" t="str">
        <f t="shared" si="6"/>
        <v>MRK GR Equity</v>
      </c>
    </row>
    <row r="169" spans="1:2" x14ac:dyDescent="0.25">
      <c r="A169" t="s">
        <v>770</v>
      </c>
      <c r="B169" t="str">
        <f t="shared" si="6"/>
        <v>MRL SM Equity</v>
      </c>
    </row>
    <row r="170" spans="1:2" x14ac:dyDescent="0.25">
      <c r="A170" t="s">
        <v>540</v>
      </c>
      <c r="B170" t="str">
        <f t="shared" si="6"/>
        <v>MT NA Equity</v>
      </c>
    </row>
    <row r="171" spans="1:2" x14ac:dyDescent="0.25">
      <c r="A171" t="s">
        <v>572</v>
      </c>
      <c r="B171" t="str">
        <f t="shared" si="6"/>
        <v>MTX GR Equity</v>
      </c>
    </row>
    <row r="172" spans="1:2" x14ac:dyDescent="0.25">
      <c r="A172" t="s">
        <v>225</v>
      </c>
      <c r="B172" t="str">
        <f t="shared" si="6"/>
        <v>MUV2 GR Equity</v>
      </c>
    </row>
    <row r="173" spans="1:2" x14ac:dyDescent="0.25">
      <c r="A173" t="s">
        <v>366</v>
      </c>
      <c r="B173" t="str">
        <f t="shared" si="6"/>
        <v>NDA FH Equity</v>
      </c>
    </row>
    <row r="174" spans="1:2" x14ac:dyDescent="0.25">
      <c r="A174" t="s">
        <v>648</v>
      </c>
      <c r="B174" t="str">
        <f t="shared" si="6"/>
        <v>NEM GR Equity</v>
      </c>
    </row>
    <row r="175" spans="1:2" x14ac:dyDescent="0.25">
      <c r="A175" t="s">
        <v>806</v>
      </c>
      <c r="B175" t="str">
        <f t="shared" si="6"/>
        <v>NEOEN FP Equity</v>
      </c>
    </row>
    <row r="176" spans="1:2" x14ac:dyDescent="0.25">
      <c r="A176" t="s">
        <v>596</v>
      </c>
      <c r="B176" t="str">
        <f t="shared" si="6"/>
        <v>NESTE FH Equity</v>
      </c>
    </row>
    <row r="177" spans="1:2" x14ac:dyDescent="0.25">
      <c r="A177" t="s">
        <v>1115</v>
      </c>
      <c r="B177" t="str">
        <f t="shared" si="6"/>
        <v>NEX FP Equity</v>
      </c>
    </row>
    <row r="178" spans="1:2" x14ac:dyDescent="0.25">
      <c r="A178" t="s">
        <v>722</v>
      </c>
      <c r="B178" t="str">
        <f t="shared" si="6"/>
        <v>NEXI IM Equity</v>
      </c>
    </row>
    <row r="179" spans="1:2" x14ac:dyDescent="0.25">
      <c r="A179" t="s">
        <v>592</v>
      </c>
      <c r="B179" t="str">
        <f t="shared" si="6"/>
        <v>NN NA Equity</v>
      </c>
    </row>
    <row r="180" spans="1:2" x14ac:dyDescent="0.25">
      <c r="A180" t="s">
        <v>514</v>
      </c>
      <c r="B180" t="str">
        <f t="shared" si="6"/>
        <v>NOKIA FH Equity</v>
      </c>
    </row>
    <row r="181" spans="1:2" x14ac:dyDescent="0.25">
      <c r="A181" t="s">
        <v>510</v>
      </c>
      <c r="B181" t="str">
        <f t="shared" si="6"/>
        <v>NTGY SM Equity</v>
      </c>
    </row>
    <row r="182" spans="1:2" x14ac:dyDescent="0.25">
      <c r="A182" t="s">
        <v>780</v>
      </c>
      <c r="B182" t="str">
        <f t="shared" si="6"/>
        <v>O2D GR Equity</v>
      </c>
    </row>
    <row r="183" spans="1:2" x14ac:dyDescent="0.25">
      <c r="A183" t="s">
        <v>820</v>
      </c>
      <c r="B183" t="str">
        <f t="shared" si="6"/>
        <v>OCI NA Equity</v>
      </c>
    </row>
    <row r="184" spans="1:2" x14ac:dyDescent="0.25">
      <c r="A184" t="s">
        <v>650</v>
      </c>
      <c r="B184" t="str">
        <f t="shared" si="6"/>
        <v>ODET FP Equity</v>
      </c>
    </row>
    <row r="185" spans="1:2" x14ac:dyDescent="0.25">
      <c r="A185" t="s">
        <v>608</v>
      </c>
      <c r="B185" t="str">
        <f t="shared" si="6"/>
        <v>OMV AV Equity</v>
      </c>
    </row>
    <row r="186" spans="1:2" x14ac:dyDescent="0.25">
      <c r="A186" t="s">
        <v>810</v>
      </c>
      <c r="B186" t="str">
        <f t="shared" si="6"/>
        <v>OPAP GA Equity</v>
      </c>
    </row>
    <row r="187" spans="1:2" x14ac:dyDescent="0.25">
      <c r="A187" t="s">
        <v>91</v>
      </c>
      <c r="B187" t="str">
        <f t="shared" si="6"/>
        <v>OR FP Equity</v>
      </c>
    </row>
    <row r="188" spans="1:2" x14ac:dyDescent="0.25">
      <c r="A188" t="s">
        <v>432</v>
      </c>
      <c r="B188" t="str">
        <f t="shared" si="6"/>
        <v>ORA FP Equity</v>
      </c>
    </row>
    <row r="189" spans="1:2" x14ac:dyDescent="0.25">
      <c r="A189" t="s">
        <v>774</v>
      </c>
      <c r="B189" t="str">
        <f t="shared" si="6"/>
        <v>ORNBV FH Equity</v>
      </c>
    </row>
    <row r="190" spans="1:2" x14ac:dyDescent="0.25">
      <c r="A190" t="s">
        <v>458</v>
      </c>
      <c r="B190" t="str">
        <f t="shared" si="6"/>
        <v>PHIA NA Equity</v>
      </c>
    </row>
    <row r="191" spans="1:2" x14ac:dyDescent="0.25">
      <c r="A191" t="s">
        <v>838</v>
      </c>
      <c r="B191" t="str">
        <f t="shared" si="6"/>
        <v>PIRC IM Equity</v>
      </c>
    </row>
    <row r="192" spans="1:2" x14ac:dyDescent="0.25">
      <c r="A192" t="s">
        <v>179</v>
      </c>
      <c r="B192" t="str">
        <f t="shared" si="6"/>
        <v>PRX NA Equity</v>
      </c>
    </row>
    <row r="193" spans="1:2" x14ac:dyDescent="0.25">
      <c r="A193" t="s">
        <v>536</v>
      </c>
      <c r="B193" t="str">
        <f t="shared" si="6"/>
        <v>PRY IM Equity</v>
      </c>
    </row>
    <row r="194" spans="1:2" x14ac:dyDescent="0.25">
      <c r="A194" t="s">
        <v>554</v>
      </c>
      <c r="B194" t="str">
        <f t="shared" si="6"/>
        <v>PST IM Equity</v>
      </c>
    </row>
    <row r="195" spans="1:2" x14ac:dyDescent="0.25">
      <c r="A195" t="s">
        <v>486</v>
      </c>
      <c r="B195" t="str">
        <f t="shared" ref="B195:B258" si="7">A195&amp;" Equity"</f>
        <v>PUB FP Equity</v>
      </c>
    </row>
    <row r="196" spans="1:2" x14ac:dyDescent="0.25">
      <c r="A196" t="s">
        <v>610</v>
      </c>
      <c r="B196" t="str">
        <f t="shared" si="7"/>
        <v>PUIG SM Equity</v>
      </c>
    </row>
    <row r="197" spans="1:2" x14ac:dyDescent="0.25">
      <c r="A197" t="s">
        <v>812</v>
      </c>
      <c r="B197" t="str">
        <f t="shared" si="7"/>
        <v>PUM GR Equity</v>
      </c>
    </row>
    <row r="198" spans="1:2" x14ac:dyDescent="0.25">
      <c r="A198" t="s">
        <v>678</v>
      </c>
      <c r="B198" t="str">
        <f t="shared" si="7"/>
        <v>QIA GR Equity</v>
      </c>
    </row>
    <row r="199" spans="1:2" x14ac:dyDescent="0.25">
      <c r="A199" t="s">
        <v>654</v>
      </c>
      <c r="B199" t="str">
        <f t="shared" si="7"/>
        <v>RAA GR Equity</v>
      </c>
    </row>
    <row r="200" spans="1:2" x14ac:dyDescent="0.25">
      <c r="A200" t="s">
        <v>730</v>
      </c>
      <c r="B200" t="str">
        <f t="shared" si="7"/>
        <v>RAND NA Equity</v>
      </c>
    </row>
    <row r="201" spans="1:2" x14ac:dyDescent="0.25">
      <c r="A201" t="s">
        <v>822</v>
      </c>
      <c r="B201" t="str">
        <f t="shared" si="7"/>
        <v>RBI AV Equity</v>
      </c>
    </row>
    <row r="202" spans="1:2" x14ac:dyDescent="0.25">
      <c r="A202" t="s">
        <v>632</v>
      </c>
      <c r="B202" t="str">
        <f t="shared" si="7"/>
        <v>REC IM Equity</v>
      </c>
    </row>
    <row r="203" spans="1:2" x14ac:dyDescent="0.25">
      <c r="A203" t="s">
        <v>672</v>
      </c>
      <c r="B203" t="str">
        <f t="shared" si="7"/>
        <v>RED SM Equity</v>
      </c>
    </row>
    <row r="204" spans="1:2" x14ac:dyDescent="0.25">
      <c r="A204" t="s">
        <v>582</v>
      </c>
      <c r="B204" t="str">
        <f t="shared" si="7"/>
        <v>REP SM Equity</v>
      </c>
    </row>
    <row r="205" spans="1:2" x14ac:dyDescent="0.25">
      <c r="A205" t="s">
        <v>828</v>
      </c>
      <c r="B205" t="str">
        <f t="shared" si="7"/>
        <v>RF FP Equity</v>
      </c>
    </row>
    <row r="206" spans="1:2" x14ac:dyDescent="0.25">
      <c r="A206" t="s">
        <v>506</v>
      </c>
      <c r="B206" t="str">
        <f t="shared" si="7"/>
        <v>RHM GR Equity</v>
      </c>
    </row>
    <row r="207" spans="1:2" x14ac:dyDescent="0.25">
      <c r="A207" t="s">
        <v>384</v>
      </c>
      <c r="B207" t="str">
        <f t="shared" si="7"/>
        <v>RI FP Equity</v>
      </c>
    </row>
    <row r="208" spans="1:2" x14ac:dyDescent="0.25">
      <c r="A208" t="s">
        <v>85</v>
      </c>
      <c r="B208" t="str">
        <f t="shared" si="7"/>
        <v>RMS FP Equity</v>
      </c>
    </row>
    <row r="209" spans="1:2" x14ac:dyDescent="0.25">
      <c r="A209" t="s">
        <v>612</v>
      </c>
      <c r="B209" t="str">
        <f t="shared" si="7"/>
        <v>RNO FP Equity</v>
      </c>
    </row>
    <row r="210" spans="1:2" x14ac:dyDescent="0.25">
      <c r="A210" t="s">
        <v>492</v>
      </c>
      <c r="B210" t="str">
        <f t="shared" si="7"/>
        <v>RWE GR Equity</v>
      </c>
    </row>
    <row r="211" spans="1:2" x14ac:dyDescent="0.25">
      <c r="A211" t="s">
        <v>732</v>
      </c>
      <c r="B211" t="str">
        <f t="shared" si="7"/>
        <v>RXL FP Equity</v>
      </c>
    </row>
    <row r="212" spans="1:2" x14ac:dyDescent="0.25">
      <c r="A212" t="s">
        <v>548</v>
      </c>
      <c r="B212" t="str">
        <f t="shared" si="7"/>
        <v>RYA ID Equity</v>
      </c>
    </row>
    <row r="213" spans="1:2" x14ac:dyDescent="0.25">
      <c r="A213" t="s">
        <v>646</v>
      </c>
      <c r="B213" t="str">
        <f t="shared" si="7"/>
        <v>SAB SM Equity</v>
      </c>
    </row>
    <row r="214" spans="1:2" x14ac:dyDescent="0.25">
      <c r="A214" t="s">
        <v>167</v>
      </c>
      <c r="B214" t="str">
        <f t="shared" si="7"/>
        <v>SAF FP Equity</v>
      </c>
    </row>
    <row r="215" spans="1:2" x14ac:dyDescent="0.25">
      <c r="A215" t="s">
        <v>500</v>
      </c>
      <c r="B215" t="str">
        <f t="shared" si="7"/>
        <v>SAMPO FH Equity</v>
      </c>
    </row>
    <row r="216" spans="1:2" x14ac:dyDescent="0.25">
      <c r="A216" t="s">
        <v>127</v>
      </c>
      <c r="B216" t="str">
        <f t="shared" si="7"/>
        <v>SAN FP Equity</v>
      </c>
    </row>
    <row r="217" spans="1:2" x14ac:dyDescent="0.25">
      <c r="A217" t="s">
        <v>213</v>
      </c>
      <c r="B217" t="str">
        <f t="shared" si="7"/>
        <v>SAN SM Equity</v>
      </c>
    </row>
    <row r="218" spans="1:2" x14ac:dyDescent="0.25">
      <c r="A218" t="s">
        <v>79</v>
      </c>
      <c r="B218" t="str">
        <f t="shared" si="7"/>
        <v>SAP GR Equity</v>
      </c>
    </row>
    <row r="219" spans="1:2" x14ac:dyDescent="0.25">
      <c r="A219" t="s">
        <v>334</v>
      </c>
      <c r="B219" t="str">
        <f t="shared" si="7"/>
        <v>SGO FP Equity</v>
      </c>
    </row>
    <row r="220" spans="1:2" x14ac:dyDescent="0.25">
      <c r="A220" t="s">
        <v>249</v>
      </c>
      <c r="B220" t="str">
        <f t="shared" si="7"/>
        <v>SHL GR Equity</v>
      </c>
    </row>
    <row r="221" spans="1:2" x14ac:dyDescent="0.25">
      <c r="A221" t="s">
        <v>115</v>
      </c>
      <c r="B221" t="str">
        <f t="shared" si="7"/>
        <v>SIE GR Equity</v>
      </c>
    </row>
    <row r="222" spans="1:2" x14ac:dyDescent="0.25">
      <c r="A222" t="s">
        <v>704</v>
      </c>
      <c r="B222" t="str">
        <f t="shared" si="7"/>
        <v>SOF BB Equity</v>
      </c>
    </row>
    <row r="223" spans="1:2" x14ac:dyDescent="0.25">
      <c r="A223" t="s">
        <v>788</v>
      </c>
      <c r="B223" t="str">
        <f t="shared" si="7"/>
        <v>SPIE FP Equity</v>
      </c>
    </row>
    <row r="224" spans="1:2" x14ac:dyDescent="0.25">
      <c r="A224" t="s">
        <v>566</v>
      </c>
      <c r="B224" t="str">
        <f t="shared" si="7"/>
        <v>SRG IM Equity</v>
      </c>
    </row>
    <row r="225" spans="1:2" x14ac:dyDescent="0.25">
      <c r="A225" t="s">
        <v>560</v>
      </c>
      <c r="B225" t="str">
        <f t="shared" si="7"/>
        <v>SRT GR Equity</v>
      </c>
    </row>
    <row r="226" spans="1:2" x14ac:dyDescent="0.25">
      <c r="A226" t="s">
        <v>706</v>
      </c>
      <c r="B226" t="str">
        <f t="shared" si="7"/>
        <v>STERV FH Equity</v>
      </c>
    </row>
    <row r="227" spans="1:2" x14ac:dyDescent="0.25">
      <c r="A227" t="s">
        <v>496</v>
      </c>
      <c r="B227" t="str">
        <f t="shared" si="7"/>
        <v>STMPA FP Equity</v>
      </c>
    </row>
    <row r="228" spans="1:2" x14ac:dyDescent="0.25">
      <c r="A228" t="s">
        <v>121</v>
      </c>
      <c r="B228" t="str">
        <f t="shared" si="7"/>
        <v>SU FP Equity</v>
      </c>
    </row>
    <row r="229" spans="1:2" x14ac:dyDescent="0.25">
      <c r="A229" t="s">
        <v>616</v>
      </c>
      <c r="B229" t="str">
        <f t="shared" si="7"/>
        <v>SW FP Equity</v>
      </c>
    </row>
    <row r="230" spans="1:2" x14ac:dyDescent="0.25">
      <c r="A230" t="s">
        <v>550</v>
      </c>
      <c r="B230" t="str">
        <f t="shared" si="7"/>
        <v>SY1 GR Equity</v>
      </c>
    </row>
    <row r="231" spans="1:2" x14ac:dyDescent="0.25">
      <c r="A231" t="s">
        <v>734</v>
      </c>
      <c r="B231" t="str">
        <f t="shared" si="7"/>
        <v>SYENS BB Equity</v>
      </c>
    </row>
    <row r="232" spans="1:2" x14ac:dyDescent="0.25">
      <c r="A232" t="s">
        <v>490</v>
      </c>
      <c r="B232" t="str">
        <f t="shared" si="7"/>
        <v>TEF SM Equity</v>
      </c>
    </row>
    <row r="233" spans="1:2" x14ac:dyDescent="0.25">
      <c r="A233" t="s">
        <v>568</v>
      </c>
      <c r="B233" t="str">
        <f t="shared" si="7"/>
        <v>TEN IM Equity</v>
      </c>
    </row>
    <row r="234" spans="1:2" x14ac:dyDescent="0.25">
      <c r="A234" t="s">
        <v>800</v>
      </c>
      <c r="B234" t="str">
        <f t="shared" si="7"/>
        <v>TEP FP Equity</v>
      </c>
    </row>
    <row r="235" spans="1:2" x14ac:dyDescent="0.25">
      <c r="A235" t="s">
        <v>832</v>
      </c>
      <c r="B235" t="str">
        <f t="shared" si="7"/>
        <v>TIT IM Equity</v>
      </c>
    </row>
    <row r="236" spans="1:2" x14ac:dyDescent="0.25">
      <c r="A236" t="s">
        <v>834</v>
      </c>
      <c r="B236" t="str">
        <f t="shared" si="7"/>
        <v>TITR IM Equity</v>
      </c>
    </row>
    <row r="237" spans="1:2" x14ac:dyDescent="0.25">
      <c r="A237" t="s">
        <v>818</v>
      </c>
      <c r="B237" t="str">
        <f t="shared" si="7"/>
        <v>TKA AV Equity</v>
      </c>
    </row>
    <row r="238" spans="1:2" x14ac:dyDescent="0.25">
      <c r="A238" t="s">
        <v>524</v>
      </c>
      <c r="B238" t="str">
        <f t="shared" si="7"/>
        <v>TLX GR Equity</v>
      </c>
    </row>
    <row r="239" spans="1:2" x14ac:dyDescent="0.25">
      <c r="A239" t="s">
        <v>556</v>
      </c>
      <c r="B239" t="str">
        <f t="shared" si="7"/>
        <v>TRN IM Equity</v>
      </c>
    </row>
    <row r="240" spans="1:2" x14ac:dyDescent="0.25">
      <c r="A240" t="s">
        <v>103</v>
      </c>
      <c r="B240" t="str">
        <f t="shared" si="7"/>
        <v>TTE FP Equity</v>
      </c>
    </row>
    <row r="241" spans="1:2" x14ac:dyDescent="0.25">
      <c r="A241" t="s">
        <v>804</v>
      </c>
      <c r="B241" t="str">
        <f t="shared" si="7"/>
        <v>TUB BB Equity</v>
      </c>
    </row>
    <row r="242" spans="1:2" x14ac:dyDescent="0.25">
      <c r="A242" t="s">
        <v>388</v>
      </c>
      <c r="B242" t="str">
        <f t="shared" si="7"/>
        <v>UCB BB Equity</v>
      </c>
    </row>
    <row r="243" spans="1:2" x14ac:dyDescent="0.25">
      <c r="A243" t="s">
        <v>239</v>
      </c>
      <c r="B243" t="str">
        <f t="shared" si="7"/>
        <v>UCG IM Equity</v>
      </c>
    </row>
    <row r="244" spans="1:2" x14ac:dyDescent="0.25">
      <c r="A244" t="s">
        <v>309</v>
      </c>
      <c r="B244" t="str">
        <f t="shared" si="7"/>
        <v>UMG NA Equity</v>
      </c>
    </row>
    <row r="245" spans="1:2" x14ac:dyDescent="0.25">
      <c r="A245" t="s">
        <v>542</v>
      </c>
      <c r="B245" t="str">
        <f t="shared" si="7"/>
        <v>UN0 GR Equity</v>
      </c>
    </row>
    <row r="246" spans="1:2" x14ac:dyDescent="0.25">
      <c r="A246" t="s">
        <v>746</v>
      </c>
      <c r="B246" t="str">
        <f t="shared" si="7"/>
        <v>UNI IM Equity</v>
      </c>
    </row>
    <row r="247" spans="1:2" x14ac:dyDescent="0.25">
      <c r="A247" t="s">
        <v>564</v>
      </c>
      <c r="B247" t="str">
        <f t="shared" si="7"/>
        <v>UPM FH Equity</v>
      </c>
    </row>
    <row r="248" spans="1:2" x14ac:dyDescent="0.25">
      <c r="A248" t="s">
        <v>624</v>
      </c>
      <c r="B248" t="str">
        <f t="shared" si="7"/>
        <v>URW FP Equity</v>
      </c>
    </row>
    <row r="249" spans="1:2" x14ac:dyDescent="0.25">
      <c r="A249" t="s">
        <v>482</v>
      </c>
      <c r="B249" t="str">
        <f t="shared" si="7"/>
        <v>VER AV Equity</v>
      </c>
    </row>
    <row r="250" spans="1:2" x14ac:dyDescent="0.25">
      <c r="A250" t="s">
        <v>508</v>
      </c>
      <c r="B250" t="str">
        <f t="shared" si="7"/>
        <v>VIE FP Equity</v>
      </c>
    </row>
    <row r="251" spans="1:2" x14ac:dyDescent="0.25">
      <c r="A251" t="s">
        <v>634</v>
      </c>
      <c r="B251" t="str">
        <f t="shared" si="7"/>
        <v>VIV FP Equity</v>
      </c>
    </row>
    <row r="252" spans="1:2" x14ac:dyDescent="0.25">
      <c r="A252" t="s">
        <v>450</v>
      </c>
      <c r="B252" t="str">
        <f t="shared" si="7"/>
        <v>VNA GR Equity</v>
      </c>
    </row>
    <row r="253" spans="1:2" x14ac:dyDescent="0.25">
      <c r="A253" t="s">
        <v>267</v>
      </c>
      <c r="B253" t="str">
        <f t="shared" si="7"/>
        <v>VOW GR Equity</v>
      </c>
    </row>
    <row r="254" spans="1:2" x14ac:dyDescent="0.25">
      <c r="A254" t="s">
        <v>526</v>
      </c>
      <c r="B254" t="str">
        <f t="shared" si="7"/>
        <v>VTWR GR Equity</v>
      </c>
    </row>
    <row r="255" spans="1:2" x14ac:dyDescent="0.25">
      <c r="A255" t="s">
        <v>830</v>
      </c>
      <c r="B255" t="str">
        <f t="shared" si="7"/>
        <v>WDP BB Equity</v>
      </c>
    </row>
    <row r="256" spans="1:2" x14ac:dyDescent="0.25">
      <c r="A256" t="s">
        <v>362</v>
      </c>
      <c r="B256" t="str">
        <f t="shared" si="7"/>
        <v>WKL NA Equity</v>
      </c>
    </row>
    <row r="257" spans="1:2" x14ac:dyDescent="0.25">
      <c r="A257" t="s">
        <v>622</v>
      </c>
      <c r="B257" t="str">
        <f t="shared" si="7"/>
        <v>WRT1V FH Equity</v>
      </c>
    </row>
    <row r="258" spans="1:2" x14ac:dyDescent="0.25">
      <c r="A258" t="s">
        <v>772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7F4F-3A80-49AC-846B-DEFC24C9F4E1}">
  <dimension ref="B4:W53"/>
  <sheetViews>
    <sheetView topLeftCell="B7" workbookViewId="0">
      <selection activeCell="V33" sqref="V33"/>
    </sheetView>
  </sheetViews>
  <sheetFormatPr baseColWidth="10" defaultRowHeight="15" x14ac:dyDescent="0.25"/>
  <sheetData>
    <row r="4" spans="2:12" x14ac:dyDescent="0.25">
      <c r="B4" t="str">
        <f>_xll.BQL("AAPL US Equity;TSLA US Equity","PX_LAST;PX_VOLUME","cols=3;rows=3")</f>
        <v>ID</v>
      </c>
      <c r="C4" t="s">
        <v>1</v>
      </c>
      <c r="D4" t="s">
        <v>1362</v>
      </c>
      <c r="J4" t="str">
        <f>_xll.BQL("AAPL US Equity;TSLA US Equity","dropna(PX_LAST)","dates=range(2024-11-01,2024-11-12)","cols=3;rows=10")</f>
        <v/>
      </c>
      <c r="K4" t="s">
        <v>1360</v>
      </c>
      <c r="L4" t="s">
        <v>1361</v>
      </c>
    </row>
    <row r="5" spans="2:12" x14ac:dyDescent="0.25">
      <c r="B5" t="s">
        <v>1360</v>
      </c>
      <c r="C5">
        <v>224.63999938964844</v>
      </c>
      <c r="D5">
        <v>22387937</v>
      </c>
      <c r="J5" t="s">
        <v>1363</v>
      </c>
      <c r="K5" t="s">
        <v>1364</v>
      </c>
      <c r="L5" t="s">
        <v>1364</v>
      </c>
    </row>
    <row r="6" spans="2:12" x14ac:dyDescent="0.25">
      <c r="B6" t="s">
        <v>1361</v>
      </c>
      <c r="C6">
        <v>317.95388793945313</v>
      </c>
      <c r="D6">
        <v>81705883</v>
      </c>
      <c r="J6" s="2">
        <v>45597</v>
      </c>
      <c r="K6">
        <v>222.91</v>
      </c>
      <c r="L6">
        <v>248.98</v>
      </c>
    </row>
    <row r="7" spans="2:12" x14ac:dyDescent="0.25">
      <c r="J7" s="2">
        <v>45600</v>
      </c>
      <c r="K7">
        <v>222.01</v>
      </c>
      <c r="L7">
        <v>242.84</v>
      </c>
    </row>
    <row r="8" spans="2:12" x14ac:dyDescent="0.25">
      <c r="J8" s="2">
        <v>45601</v>
      </c>
      <c r="K8">
        <v>223.45</v>
      </c>
      <c r="L8">
        <v>251.44</v>
      </c>
    </row>
    <row r="9" spans="2:12" x14ac:dyDescent="0.25">
      <c r="J9" s="2">
        <v>45602</v>
      </c>
      <c r="K9">
        <v>222.72</v>
      </c>
      <c r="L9">
        <v>288.52999999999997</v>
      </c>
    </row>
    <row r="10" spans="2:12" x14ac:dyDescent="0.25">
      <c r="J10" s="2">
        <v>45603</v>
      </c>
      <c r="K10">
        <v>227.48</v>
      </c>
      <c r="L10">
        <v>296.91000000000003</v>
      </c>
    </row>
    <row r="11" spans="2:12" x14ac:dyDescent="0.25">
      <c r="J11" s="2">
        <v>45604</v>
      </c>
      <c r="K11">
        <v>226.96</v>
      </c>
      <c r="L11">
        <v>321.22000000000003</v>
      </c>
    </row>
    <row r="12" spans="2:12" x14ac:dyDescent="0.25">
      <c r="J12" s="2">
        <v>45607</v>
      </c>
      <c r="K12">
        <v>224.23</v>
      </c>
      <c r="L12">
        <v>350</v>
      </c>
    </row>
    <row r="13" spans="2:12" x14ac:dyDescent="0.25">
      <c r="J13" s="2">
        <v>45608</v>
      </c>
      <c r="K13">
        <v>224.23</v>
      </c>
      <c r="L13">
        <v>328.49</v>
      </c>
    </row>
    <row r="14" spans="2:12" x14ac:dyDescent="0.25">
      <c r="J14" s="2"/>
    </row>
    <row r="15" spans="2:12" x14ac:dyDescent="0.25">
      <c r="J15" s="2"/>
    </row>
    <row r="16" spans="2:12" x14ac:dyDescent="0.25">
      <c r="J16" s="2"/>
    </row>
    <row r="17" spans="4:19" x14ac:dyDescent="0.25">
      <c r="D17" t="str">
        <f>_xll.BQL("AAPL US Equity;TSLA US Equity","dropna(PX_LAST(dates=range(-1M,0d))),PX_VOLUME","xlsort=desc","cols=5;rows=26")</f>
        <v/>
      </c>
      <c r="E17" t="s">
        <v>1360</v>
      </c>
      <c r="F17" t="s">
        <v>1360</v>
      </c>
      <c r="G17" t="s">
        <v>1361</v>
      </c>
      <c r="H17" t="s">
        <v>1361</v>
      </c>
      <c r="J17" s="2"/>
    </row>
    <row r="18" spans="4:19" x14ac:dyDescent="0.25">
      <c r="D18" t="s">
        <v>1363</v>
      </c>
      <c r="E18" t="s">
        <v>1376</v>
      </c>
      <c r="F18" t="s">
        <v>1362</v>
      </c>
      <c r="G18" t="s">
        <v>1376</v>
      </c>
      <c r="H18" t="s">
        <v>1362</v>
      </c>
    </row>
    <row r="19" spans="4:19" x14ac:dyDescent="0.25">
      <c r="D19" s="2">
        <v>45611</v>
      </c>
      <c r="E19">
        <v>224.63999938964844</v>
      </c>
      <c r="F19">
        <v>22387937</v>
      </c>
      <c r="G19">
        <v>317.95001220703125</v>
      </c>
      <c r="H19">
        <v>81705883</v>
      </c>
      <c r="L19" t="s">
        <v>1360</v>
      </c>
    </row>
    <row r="20" spans="4:19" x14ac:dyDescent="0.25">
      <c r="D20" s="2">
        <v>45610</v>
      </c>
      <c r="E20">
        <v>228.22</v>
      </c>
      <c r="G20">
        <v>311.18</v>
      </c>
      <c r="L20" t="s">
        <v>1361</v>
      </c>
    </row>
    <row r="21" spans="4:19" x14ac:dyDescent="0.25">
      <c r="D21" s="2">
        <v>45609</v>
      </c>
      <c r="E21">
        <v>225.12</v>
      </c>
      <c r="G21">
        <v>330.24</v>
      </c>
      <c r="L21" t="s">
        <v>1377</v>
      </c>
    </row>
    <row r="22" spans="4:19" x14ac:dyDescent="0.25">
      <c r="D22" s="2">
        <v>45608</v>
      </c>
      <c r="E22">
        <v>224.23</v>
      </c>
      <c r="G22">
        <v>328.49</v>
      </c>
    </row>
    <row r="23" spans="4:19" x14ac:dyDescent="0.25">
      <c r="D23" s="2">
        <v>45607</v>
      </c>
      <c r="E23">
        <v>224.23</v>
      </c>
      <c r="G23">
        <v>350</v>
      </c>
      <c r="N23" s="2">
        <f>_xll.BQL(_xll.BQL.LIST(L19:L21),"dropna(PX_LAST),dropna(PX_VOLUME)","dates=range(-1w,0d)","showquery=faulse","showheaders=f","showIDs=f","showdates=t","transpose=t","cols=6;rows=7")</f>
        <v>45604</v>
      </c>
      <c r="O23" s="2">
        <v>45607</v>
      </c>
      <c r="P23" s="2">
        <v>45608</v>
      </c>
      <c r="Q23" s="2">
        <v>45609</v>
      </c>
      <c r="R23" s="2">
        <v>45610</v>
      </c>
      <c r="S23" s="2">
        <v>45611</v>
      </c>
    </row>
    <row r="24" spans="4:19" x14ac:dyDescent="0.25">
      <c r="D24" s="2">
        <v>45604</v>
      </c>
      <c r="E24">
        <v>226.96</v>
      </c>
      <c r="G24">
        <v>321.22000000000003</v>
      </c>
      <c r="N24">
        <v>226.96</v>
      </c>
      <c r="O24">
        <v>224.23</v>
      </c>
      <c r="P24">
        <v>224.23</v>
      </c>
      <c r="Q24">
        <v>225.12</v>
      </c>
      <c r="R24">
        <v>228.22</v>
      </c>
      <c r="S24">
        <v>224.63009643554688</v>
      </c>
    </row>
    <row r="25" spans="4:19" x14ac:dyDescent="0.25">
      <c r="D25" s="2">
        <v>45603</v>
      </c>
      <c r="E25">
        <v>227.48</v>
      </c>
      <c r="G25">
        <v>296.91000000000003</v>
      </c>
      <c r="N25">
        <v>38328824</v>
      </c>
      <c r="O25">
        <v>42005602</v>
      </c>
      <c r="P25">
        <v>40398299</v>
      </c>
      <c r="Q25">
        <v>48566217</v>
      </c>
      <c r="R25">
        <v>44923941</v>
      </c>
      <c r="S25">
        <v>22388365</v>
      </c>
    </row>
    <row r="26" spans="4:19" x14ac:dyDescent="0.25">
      <c r="D26" s="2">
        <v>45602</v>
      </c>
      <c r="E26">
        <v>222.72</v>
      </c>
      <c r="G26">
        <v>288.52999999999997</v>
      </c>
      <c r="N26">
        <v>321.22000000000003</v>
      </c>
      <c r="O26">
        <v>350</v>
      </c>
      <c r="P26">
        <v>328.49</v>
      </c>
      <c r="Q26">
        <v>330.24</v>
      </c>
      <c r="R26">
        <v>311.18</v>
      </c>
      <c r="S26">
        <v>317.864990234375</v>
      </c>
    </row>
    <row r="27" spans="4:19" x14ac:dyDescent="0.25">
      <c r="D27" s="2">
        <v>45601</v>
      </c>
      <c r="E27">
        <v>223.45</v>
      </c>
      <c r="G27">
        <v>251.44</v>
      </c>
      <c r="N27">
        <v>204782763</v>
      </c>
      <c r="O27">
        <v>210521625</v>
      </c>
      <c r="P27">
        <v>155726016</v>
      </c>
      <c r="Q27">
        <v>125405599</v>
      </c>
      <c r="R27">
        <v>120726109</v>
      </c>
      <c r="S27">
        <v>81714858</v>
      </c>
    </row>
    <row r="28" spans="4:19" x14ac:dyDescent="0.25">
      <c r="D28" s="2">
        <v>45600</v>
      </c>
      <c r="E28">
        <v>222.01</v>
      </c>
      <c r="G28">
        <v>242.84</v>
      </c>
      <c r="N28">
        <v>422.54</v>
      </c>
      <c r="O28">
        <v>418.01</v>
      </c>
      <c r="P28">
        <v>423.03</v>
      </c>
      <c r="Q28">
        <v>425.2</v>
      </c>
      <c r="R28">
        <v>426.89</v>
      </c>
      <c r="S28">
        <v>415.08999633789063</v>
      </c>
    </row>
    <row r="29" spans="4:19" x14ac:dyDescent="0.25">
      <c r="D29" s="2">
        <v>45597</v>
      </c>
      <c r="E29">
        <v>222.91</v>
      </c>
      <c r="G29">
        <v>248.98</v>
      </c>
      <c r="N29">
        <v>16891414</v>
      </c>
      <c r="O29">
        <v>24503321</v>
      </c>
      <c r="P29">
        <v>19401204</v>
      </c>
      <c r="Q29">
        <v>21502185</v>
      </c>
      <c r="R29">
        <v>30246881</v>
      </c>
      <c r="S29">
        <v>13691928</v>
      </c>
    </row>
    <row r="30" spans="4:19" x14ac:dyDescent="0.25">
      <c r="D30" s="2">
        <v>45596</v>
      </c>
      <c r="E30">
        <v>225.91</v>
      </c>
      <c r="G30">
        <v>249.85</v>
      </c>
      <c r="N30" s="2"/>
    </row>
    <row r="31" spans="4:19" x14ac:dyDescent="0.25">
      <c r="D31" s="2">
        <v>45595</v>
      </c>
      <c r="E31">
        <v>230.1</v>
      </c>
      <c r="G31">
        <v>257.55</v>
      </c>
    </row>
    <row r="32" spans="4:19" x14ac:dyDescent="0.25">
      <c r="D32" s="2">
        <v>45594</v>
      </c>
      <c r="E32">
        <v>233.67</v>
      </c>
      <c r="G32">
        <v>259.52</v>
      </c>
    </row>
    <row r="33" spans="4:23" x14ac:dyDescent="0.25">
      <c r="D33" s="2">
        <v>45593</v>
      </c>
      <c r="E33">
        <v>233.4</v>
      </c>
      <c r="G33">
        <v>262.51</v>
      </c>
    </row>
    <row r="34" spans="4:23" x14ac:dyDescent="0.25">
      <c r="D34" s="2">
        <v>45590</v>
      </c>
      <c r="E34">
        <v>231.41</v>
      </c>
      <c r="G34">
        <v>269.19</v>
      </c>
    </row>
    <row r="35" spans="4:23" x14ac:dyDescent="0.25">
      <c r="D35" s="2">
        <v>45589</v>
      </c>
      <c r="E35">
        <v>230.57</v>
      </c>
      <c r="G35">
        <v>260.48</v>
      </c>
    </row>
    <row r="36" spans="4:23" x14ac:dyDescent="0.25">
      <c r="D36" s="2">
        <v>45588</v>
      </c>
      <c r="E36">
        <v>230.76</v>
      </c>
      <c r="G36">
        <v>213.65</v>
      </c>
    </row>
    <row r="37" spans="4:23" x14ac:dyDescent="0.25">
      <c r="D37" s="2">
        <v>45587</v>
      </c>
      <c r="E37">
        <v>235.86</v>
      </c>
      <c r="G37">
        <v>217.97</v>
      </c>
    </row>
    <row r="38" spans="4:23" x14ac:dyDescent="0.25">
      <c r="D38" s="2">
        <v>45586</v>
      </c>
      <c r="E38">
        <v>236.48</v>
      </c>
      <c r="G38">
        <v>218.85</v>
      </c>
    </row>
    <row r="39" spans="4:23" x14ac:dyDescent="0.25">
      <c r="D39" s="2">
        <v>45583</v>
      </c>
      <c r="E39">
        <v>235</v>
      </c>
      <c r="G39">
        <v>220.7</v>
      </c>
    </row>
    <row r="40" spans="4:23" x14ac:dyDescent="0.25">
      <c r="D40" s="2">
        <v>45582</v>
      </c>
      <c r="E40">
        <v>232.15</v>
      </c>
      <c r="G40">
        <v>220.89</v>
      </c>
    </row>
    <row r="41" spans="4:23" x14ac:dyDescent="0.25">
      <c r="D41" s="2">
        <v>45581</v>
      </c>
      <c r="E41">
        <v>231.78</v>
      </c>
      <c r="G41">
        <v>221.33</v>
      </c>
    </row>
    <row r="42" spans="4:23" x14ac:dyDescent="0.25">
      <c r="D42" s="2">
        <v>45580</v>
      </c>
      <c r="E42">
        <v>233.85</v>
      </c>
      <c r="G42">
        <v>219.57</v>
      </c>
      <c r="L42" t="s">
        <v>1379</v>
      </c>
    </row>
    <row r="46" spans="4:23" x14ac:dyDescent="0.25">
      <c r="L46" t="s">
        <v>1380</v>
      </c>
      <c r="Q46" t="str">
        <f>_xll.BQL.QUERY(L46&amp;L49&amp;L52,"cols=7;rows=8")</f>
        <v/>
      </c>
      <c r="R46" t="s">
        <v>1360</v>
      </c>
      <c r="S46" t="s">
        <v>1360</v>
      </c>
      <c r="T46" t="s">
        <v>1361</v>
      </c>
      <c r="U46" t="s">
        <v>1361</v>
      </c>
      <c r="V46" t="s">
        <v>1377</v>
      </c>
      <c r="W46" t="s">
        <v>1377</v>
      </c>
    </row>
    <row r="47" spans="4:23" x14ac:dyDescent="0.25">
      <c r="Q47" t="s">
        <v>1363</v>
      </c>
      <c r="R47" t="s">
        <v>1364</v>
      </c>
      <c r="S47" t="s">
        <v>1378</v>
      </c>
      <c r="T47" t="s">
        <v>1364</v>
      </c>
      <c r="U47" t="s">
        <v>1378</v>
      </c>
      <c r="V47" t="s">
        <v>1364</v>
      </c>
      <c r="W47" t="s">
        <v>1378</v>
      </c>
    </row>
    <row r="48" spans="4:23" x14ac:dyDescent="0.25">
      <c r="Q48" s="2">
        <v>45604</v>
      </c>
      <c r="R48">
        <v>226.96</v>
      </c>
      <c r="S48">
        <v>38328824</v>
      </c>
      <c r="T48">
        <v>321.22000000000003</v>
      </c>
      <c r="U48">
        <v>204782763</v>
      </c>
      <c r="V48">
        <v>422.54</v>
      </c>
      <c r="W48">
        <v>16891414</v>
      </c>
    </row>
    <row r="49" spans="12:23" x14ac:dyDescent="0.25">
      <c r="L49" t="s">
        <v>1381</v>
      </c>
      <c r="Q49" s="2">
        <v>45607</v>
      </c>
      <c r="R49">
        <v>224.23</v>
      </c>
      <c r="S49">
        <v>42005602</v>
      </c>
      <c r="T49">
        <v>350</v>
      </c>
      <c r="U49">
        <v>210521625</v>
      </c>
      <c r="V49">
        <v>418.01</v>
      </c>
      <c r="W49">
        <v>24503321</v>
      </c>
    </row>
    <row r="50" spans="12:23" x14ac:dyDescent="0.25">
      <c r="Q50" s="2">
        <v>45608</v>
      </c>
      <c r="R50">
        <v>224.23</v>
      </c>
      <c r="S50">
        <v>40398299</v>
      </c>
      <c r="T50">
        <v>328.49</v>
      </c>
      <c r="U50">
        <v>155726016</v>
      </c>
      <c r="V50">
        <v>423.03</v>
      </c>
      <c r="W50">
        <v>19401204</v>
      </c>
    </row>
    <row r="51" spans="12:23" x14ac:dyDescent="0.25">
      <c r="Q51" s="2">
        <v>45609</v>
      </c>
      <c r="R51">
        <v>225.12</v>
      </c>
      <c r="S51">
        <v>48566217</v>
      </c>
      <c r="T51">
        <v>330.24</v>
      </c>
      <c r="U51">
        <v>125405599</v>
      </c>
      <c r="V51">
        <v>425.2</v>
      </c>
      <c r="W51">
        <v>21502185</v>
      </c>
    </row>
    <row r="52" spans="12:23" x14ac:dyDescent="0.25">
      <c r="L52" t="s">
        <v>1382</v>
      </c>
      <c r="Q52" s="2">
        <v>45610</v>
      </c>
      <c r="R52">
        <v>228.22</v>
      </c>
      <c r="S52">
        <v>44923941</v>
      </c>
      <c r="T52">
        <v>311.18</v>
      </c>
      <c r="U52">
        <v>120726109</v>
      </c>
      <c r="V52">
        <v>426.89</v>
      </c>
      <c r="W52">
        <v>30246881</v>
      </c>
    </row>
    <row r="53" spans="12:23" x14ac:dyDescent="0.25">
      <c r="Q53" s="2">
        <v>45611</v>
      </c>
      <c r="R53">
        <v>224.63999938964844</v>
      </c>
      <c r="S53">
        <v>22387696</v>
      </c>
      <c r="T53">
        <v>317.95388793945313</v>
      </c>
      <c r="U53">
        <v>81711673</v>
      </c>
      <c r="V53">
        <v>415.08999633789063</v>
      </c>
      <c r="W53">
        <v>13691167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Request1</vt:lpstr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2024-11-15T18:24:18Z</dcterms:modified>
</cp:coreProperties>
</file>