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21737C4-3925-49A3-B2E9-AB98DD873DF8}" xr6:coauthVersionLast="47" xr6:coauthVersionMax="47" xr10:uidLastSave="{00000000-0000-0000-0000-000000000000}"/>
  <bookViews>
    <workbookView xWindow="29250" yWindow="540" windowWidth="28110" windowHeight="14715" activeTab="2" xr2:uid="{81BCAED8-93B9-42ED-90A4-17611C4E51D8}"/>
  </bookViews>
  <sheets>
    <sheet name="Request1" sheetId="1" r:id="rId1"/>
    <sheet name="Feuil2" sheetId="2" r:id="rId2"/>
    <sheet name="Request1 (2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1" l="1"/>
  <c r="W132" i="1"/>
  <c r="W127" i="1"/>
  <c r="W102" i="1"/>
  <c r="L102" i="1"/>
  <c r="AH102" i="1"/>
  <c r="AH132" i="1"/>
  <c r="L127" i="1"/>
  <c r="AH104" i="1"/>
  <c r="L104" i="1"/>
  <c r="AH108" i="1"/>
  <c r="W104" i="1"/>
  <c r="AH127" i="1"/>
  <c r="W108" i="1"/>
  <c r="L125" i="1"/>
  <c r="L108" i="1"/>
  <c r="W107" i="1"/>
  <c r="L109" i="1"/>
  <c r="L105" i="1"/>
  <c r="AH109" i="1"/>
  <c r="AH105" i="1"/>
  <c r="L112" i="1"/>
  <c r="W109" i="1"/>
  <c r="L103" i="1"/>
  <c r="W103" i="1"/>
  <c r="L101" i="1"/>
  <c r="W105" i="1"/>
  <c r="W101" i="1"/>
  <c r="AH103" i="1"/>
  <c r="L100" i="1"/>
  <c r="AH101" i="1"/>
  <c r="AH111" i="1"/>
  <c r="AH129" i="1"/>
  <c r="L111" i="1"/>
  <c r="L129" i="1"/>
  <c r="W111" i="1"/>
  <c r="W121" i="1"/>
  <c r="W125" i="1"/>
  <c r="W106" i="1"/>
  <c r="W112" i="1"/>
  <c r="AH100" i="1"/>
  <c r="W100" i="1"/>
  <c r="W129" i="1"/>
  <c r="L106" i="1"/>
  <c r="AH125" i="1"/>
  <c r="AH106" i="1"/>
  <c r="AH110" i="1"/>
  <c r="W120" i="1"/>
  <c r="W114" i="1"/>
  <c r="L121" i="1"/>
  <c r="AH126" i="1"/>
  <c r="L113" i="1"/>
  <c r="AH120" i="1"/>
  <c r="L137" i="1"/>
  <c r="W113" i="1"/>
  <c r="L114" i="1"/>
  <c r="W126" i="1"/>
  <c r="L120" i="1"/>
  <c r="L126" i="1"/>
  <c r="AH121" i="1"/>
  <c r="W110" i="1"/>
  <c r="L148" i="1"/>
  <c r="W117" i="1"/>
  <c r="AH113" i="1"/>
  <c r="L117" i="1"/>
  <c r="AH137" i="1"/>
  <c r="W137" i="1"/>
  <c r="W144" i="1"/>
  <c r="AH140" i="1"/>
  <c r="AH122" i="1"/>
  <c r="AH117" i="1"/>
  <c r="L116" i="1"/>
  <c r="W116" i="1"/>
  <c r="AH116" i="1"/>
  <c r="W115" i="1"/>
  <c r="W131" i="1"/>
  <c r="AH148" i="1"/>
  <c r="L123" i="1"/>
  <c r="L140" i="1"/>
  <c r="L122" i="1"/>
  <c r="AH118" i="1"/>
  <c r="W148" i="1"/>
  <c r="L118" i="1"/>
  <c r="W130" i="1"/>
  <c r="AH131" i="1"/>
  <c r="L115" i="1"/>
  <c r="W133" i="1"/>
  <c r="L144" i="1"/>
  <c r="W122" i="1"/>
  <c r="AH115" i="1"/>
  <c r="AH123" i="1"/>
  <c r="L119" i="1"/>
  <c r="W119" i="1"/>
  <c r="L131" i="1"/>
  <c r="AH119" i="1"/>
  <c r="L130" i="1"/>
  <c r="AH130" i="1"/>
  <c r="W140" i="1"/>
  <c r="AH133" i="1"/>
  <c r="AH139" i="1"/>
  <c r="AH163" i="1"/>
  <c r="W150" i="1"/>
  <c r="W124" i="1"/>
  <c r="W135" i="1"/>
  <c r="L128" i="1"/>
  <c r="AH124" i="1"/>
  <c r="L133" i="1"/>
  <c r="L124" i="1"/>
  <c r="W139" i="1"/>
  <c r="AH150" i="1"/>
  <c r="L150" i="1"/>
  <c r="W128" i="1"/>
  <c r="L135" i="1"/>
  <c r="AH128" i="1"/>
  <c r="W163" i="1"/>
  <c r="AH138" i="1"/>
  <c r="AH149" i="1"/>
  <c r="W151" i="1"/>
  <c r="AH155" i="1"/>
  <c r="W138" i="1"/>
  <c r="L155" i="1"/>
  <c r="L139" i="1"/>
  <c r="AH143" i="1"/>
  <c r="AH135" i="1"/>
  <c r="W155" i="1"/>
  <c r="L151" i="1"/>
  <c r="L134" i="1"/>
  <c r="AH151" i="1"/>
  <c r="W134" i="1"/>
  <c r="AH134" i="1"/>
  <c r="L143" i="1"/>
  <c r="L163" i="1"/>
  <c r="AH167" i="1"/>
  <c r="L156" i="1"/>
  <c r="L136" i="1"/>
  <c r="AH142" i="1"/>
  <c r="AH136" i="1"/>
  <c r="W136" i="1"/>
  <c r="L149" i="1"/>
  <c r="W146" i="1"/>
  <c r="L147" i="1"/>
  <c r="AH147" i="1"/>
  <c r="W142" i="1"/>
  <c r="AH160" i="1"/>
  <c r="W147" i="1"/>
  <c r="AH146" i="1"/>
  <c r="AH156" i="1"/>
  <c r="AH158" i="1"/>
  <c r="L160" i="1"/>
  <c r="W141" i="1"/>
  <c r="L167" i="1"/>
  <c r="L142" i="1"/>
  <c r="W156" i="1"/>
  <c r="W160" i="1"/>
  <c r="L146" i="1"/>
  <c r="L153" i="1"/>
  <c r="L141" i="1"/>
  <c r="W145" i="1"/>
  <c r="L154" i="1"/>
  <c r="W166" i="1"/>
  <c r="W153" i="1"/>
  <c r="AH145" i="1"/>
  <c r="L166" i="1"/>
  <c r="L152" i="1"/>
  <c r="AH173" i="1"/>
  <c r="L158" i="1"/>
  <c r="W162" i="1"/>
  <c r="AH153" i="1"/>
  <c r="L171" i="1"/>
  <c r="W171" i="1"/>
  <c r="L173" i="1"/>
  <c r="W209" i="1"/>
  <c r="W173" i="1"/>
  <c r="AH154" i="1"/>
  <c r="AH164" i="1"/>
  <c r="W152" i="1"/>
  <c r="W164" i="1"/>
  <c r="W154" i="1"/>
  <c r="AH166" i="1"/>
  <c r="AH152" i="1"/>
  <c r="L209" i="1"/>
  <c r="L159" i="1"/>
  <c r="AH157" i="1"/>
  <c r="L162" i="1"/>
  <c r="AH165" i="1"/>
  <c r="L180" i="1"/>
  <c r="L176" i="1"/>
  <c r="W157" i="1"/>
  <c r="L164" i="1"/>
  <c r="AH176" i="1"/>
  <c r="AH178" i="1"/>
  <c r="AH180" i="1"/>
  <c r="W165" i="1"/>
  <c r="AH209" i="1"/>
  <c r="L178" i="1"/>
  <c r="L165" i="1"/>
  <c r="AH162" i="1"/>
  <c r="L157" i="1"/>
  <c r="W180" i="1"/>
  <c r="W172" i="1"/>
  <c r="L161" i="1"/>
  <c r="W161" i="1"/>
  <c r="W178" i="1"/>
  <c r="L168" i="1"/>
  <c r="AH161" i="1"/>
  <c r="AH172" i="1"/>
  <c r="AH188" i="1"/>
  <c r="L172" i="1"/>
  <c r="W159" i="1"/>
  <c r="AH159" i="1"/>
  <c r="AH168" i="1"/>
  <c r="W174" i="1"/>
  <c r="W170" i="1"/>
  <c r="L174" i="1"/>
  <c r="W185" i="1"/>
  <c r="W189" i="1"/>
  <c r="L189" i="1"/>
  <c r="AH179" i="1"/>
  <c r="W188" i="1"/>
  <c r="L216" i="1"/>
  <c r="W175" i="1"/>
  <c r="L185" i="1"/>
  <c r="AH174" i="1"/>
  <c r="L170" i="1"/>
  <c r="L175" i="1"/>
  <c r="AH185" i="1"/>
  <c r="AH175" i="1"/>
  <c r="AH170" i="1"/>
  <c r="W216" i="1"/>
  <c r="L179" i="1"/>
  <c r="L183" i="1"/>
  <c r="L188" i="1"/>
  <c r="AH189" i="1"/>
  <c r="W177" i="1"/>
  <c r="AH182" i="1"/>
  <c r="AH192" i="1"/>
  <c r="AH191" i="1"/>
  <c r="AH184" i="1"/>
  <c r="W192" i="1"/>
  <c r="W184" i="1"/>
  <c r="W181" i="1"/>
  <c r="L181" i="1"/>
  <c r="L184" i="1"/>
  <c r="L187" i="1"/>
  <c r="AH177" i="1"/>
  <c r="W183" i="1"/>
  <c r="W182" i="1"/>
  <c r="AH183" i="1"/>
  <c r="L182" i="1"/>
  <c r="AH200" i="1"/>
  <c r="L192" i="1"/>
  <c r="L196" i="1"/>
  <c r="AH169" i="1"/>
  <c r="W191" i="1"/>
  <c r="AH193" i="1"/>
  <c r="AH196" i="1"/>
  <c r="L191" i="1"/>
  <c r="L215" i="1"/>
  <c r="W196" i="1"/>
  <c r="L198" i="1"/>
  <c r="AH181" i="1"/>
  <c r="AH187" i="1"/>
  <c r="AH215" i="1"/>
  <c r="AH198" i="1"/>
  <c r="L193" i="1"/>
  <c r="W246" i="1"/>
  <c r="W193" i="1"/>
  <c r="L200" i="1"/>
  <c r="W200" i="1"/>
  <c r="AH246" i="1"/>
  <c r="AH190" i="1"/>
  <c r="W215" i="1"/>
  <c r="L190" i="1"/>
  <c r="W190" i="1"/>
  <c r="W194" i="1"/>
  <c r="L186" i="1"/>
  <c r="L197" i="1"/>
  <c r="W186" i="1"/>
  <c r="AH186" i="1"/>
  <c r="W197" i="1"/>
  <c r="L194" i="1"/>
  <c r="AH194" i="1"/>
  <c r="W201" i="1"/>
  <c r="AH207" i="1"/>
  <c r="AH199" i="1"/>
  <c r="AH201" i="1"/>
  <c r="W203" i="1"/>
  <c r="W206" i="1"/>
  <c r="L207" i="1"/>
  <c r="L206" i="1"/>
  <c r="AH195" i="1"/>
  <c r="L201" i="1"/>
  <c r="AH203" i="1"/>
  <c r="L203" i="1"/>
  <c r="AH206" i="1"/>
  <c r="W207" i="1"/>
  <c r="L199" i="1"/>
  <c r="L204" i="1"/>
  <c r="AH219" i="1"/>
  <c r="L195" i="1"/>
  <c r="AH202" i="1"/>
  <c r="W214" i="1"/>
  <c r="L205" i="1"/>
  <c r="AH211" i="1"/>
  <c r="W199" i="1"/>
  <c r="W211" i="1"/>
  <c r="W219" i="1"/>
  <c r="W195" i="1"/>
  <c r="L211" i="1"/>
  <c r="L219" i="1"/>
  <c r="W204" i="1"/>
  <c r="AH204" i="1"/>
  <c r="AH217" i="1"/>
  <c r="L217" i="1"/>
  <c r="W239" i="1"/>
  <c r="L218" i="1"/>
  <c r="W202" i="1"/>
  <c r="AH213" i="1"/>
  <c r="AH223" i="1"/>
  <c r="L214" i="1"/>
  <c r="W213" i="1"/>
  <c r="W218" i="1"/>
  <c r="AH214" i="1"/>
  <c r="L223" i="1"/>
  <c r="W225" i="1"/>
  <c r="L225" i="1"/>
  <c r="AH205" i="1"/>
  <c r="L202" i="1"/>
  <c r="AH225" i="1"/>
  <c r="L213" i="1"/>
  <c r="L239" i="1"/>
  <c r="AH218" i="1"/>
  <c r="L208" i="1"/>
  <c r="L210" i="1"/>
  <c r="W223" i="1"/>
  <c r="W233" i="1"/>
  <c r="AH210" i="1"/>
  <c r="AH239" i="1"/>
  <c r="W208" i="1"/>
  <c r="AH208" i="1"/>
  <c r="W210" i="1"/>
  <c r="AH222" i="1"/>
  <c r="W226" i="1"/>
  <c r="L212" i="1"/>
  <c r="W235" i="1"/>
  <c r="L220" i="1"/>
  <c r="W220" i="1"/>
  <c r="L224" i="1"/>
  <c r="W224" i="1"/>
  <c r="L241" i="1"/>
  <c r="L222" i="1"/>
  <c r="AH226" i="1"/>
  <c r="W212" i="1"/>
  <c r="L235" i="1"/>
  <c r="W241" i="1"/>
  <c r="L233" i="1"/>
  <c r="L226" i="1"/>
  <c r="AH212" i="1"/>
  <c r="AH235" i="1"/>
  <c r="W222" i="1"/>
  <c r="AH233" i="1"/>
  <c r="AH224" i="1"/>
  <c r="AH220" i="1"/>
  <c r="W229" i="1"/>
  <c r="AH231" i="1"/>
  <c r="AH229" i="1"/>
  <c r="L229" i="1"/>
  <c r="W231" i="1"/>
  <c r="AH230" i="1"/>
  <c r="W236" i="1"/>
  <c r="L236" i="1"/>
  <c r="L231" i="1"/>
  <c r="W230" i="1"/>
  <c r="AH245" i="1"/>
  <c r="L253" i="1"/>
  <c r="AH250" i="1"/>
  <c r="W232" i="1"/>
  <c r="AH232" i="1"/>
  <c r="W221" i="1"/>
  <c r="AH221" i="1"/>
  <c r="W238" i="1"/>
  <c r="AH238" i="1"/>
  <c r="AH234" i="1"/>
  <c r="W234" i="1"/>
  <c r="AH228" i="1"/>
  <c r="L230" i="1"/>
  <c r="L234" i="1"/>
  <c r="L232" i="1"/>
  <c r="L221" i="1"/>
  <c r="W245" i="1"/>
  <c r="W240" i="1"/>
  <c r="W227" i="1"/>
  <c r="L227" i="1"/>
  <c r="AH236" i="1"/>
  <c r="AH253" i="1"/>
  <c r="L244" i="1"/>
  <c r="W242" i="1"/>
  <c r="L250" i="1"/>
  <c r="L228" i="1"/>
  <c r="W228" i="1"/>
  <c r="AH244" i="1"/>
  <c r="AH240" i="1"/>
  <c r="W237" i="1"/>
  <c r="AH254" i="1"/>
  <c r="L245" i="1"/>
  <c r="W244" i="1"/>
  <c r="W250" i="1"/>
  <c r="L254" i="1"/>
  <c r="W247" i="1"/>
  <c r="W255" i="1"/>
  <c r="L247" i="1"/>
  <c r="AH259" i="1"/>
  <c r="W254" i="1"/>
  <c r="AH237" i="1"/>
  <c r="W259" i="1"/>
  <c r="W252" i="1"/>
  <c r="L242" i="1"/>
  <c r="L263" i="1"/>
  <c r="AH242" i="1"/>
  <c r="W243" i="1"/>
  <c r="L252" i="1"/>
  <c r="AH247" i="1"/>
  <c r="L243" i="1"/>
  <c r="L278" i="1"/>
  <c r="L255" i="1"/>
  <c r="L258" i="1"/>
  <c r="L248" i="1"/>
  <c r="AH251" i="1"/>
  <c r="L251" i="1"/>
  <c r="W264" i="1"/>
  <c r="AH263" i="1"/>
  <c r="W278" i="1"/>
  <c r="W312" i="1"/>
  <c r="AH255" i="1"/>
  <c r="AH248" i="1"/>
  <c r="L259" i="1"/>
  <c r="W258" i="1"/>
  <c r="W263" i="1"/>
  <c r="W251" i="1"/>
  <c r="L264" i="1"/>
  <c r="AH278" i="1"/>
  <c r="AH258" i="1"/>
  <c r="W248" i="1"/>
  <c r="AH264" i="1"/>
  <c r="L265" i="1"/>
  <c r="AH256" i="1"/>
  <c r="L262" i="1"/>
  <c r="W262" i="1"/>
  <c r="L273" i="1"/>
  <c r="L256" i="1"/>
  <c r="AH265" i="1"/>
  <c r="W256" i="1"/>
  <c r="L266" i="1"/>
  <c r="AH266" i="1"/>
  <c r="W266" i="1"/>
  <c r="W249" i="1"/>
  <c r="AH312" i="1"/>
  <c r="AH262" i="1"/>
  <c r="W260" i="1"/>
  <c r="W280" i="1"/>
  <c r="L267" i="1"/>
  <c r="AH249" i="1"/>
  <c r="AH267" i="1"/>
  <c r="AH285" i="1"/>
  <c r="AH273" i="1"/>
  <c r="L312" i="1"/>
  <c r="L280" i="1"/>
  <c r="L281" i="1"/>
  <c r="AH257" i="1"/>
  <c r="W257" i="1"/>
  <c r="L260" i="1"/>
  <c r="W268" i="1"/>
  <c r="AH270" i="1"/>
  <c r="AH281" i="1"/>
  <c r="W270" i="1"/>
  <c r="AH260" i="1"/>
  <c r="AH280" i="1"/>
  <c r="W271" i="1"/>
  <c r="W285" i="1"/>
  <c r="L285" i="1"/>
  <c r="L257" i="1"/>
  <c r="W281" i="1"/>
  <c r="L261" i="1"/>
  <c r="AH261" i="1"/>
  <c r="L288" i="1"/>
  <c r="AH271" i="1"/>
  <c r="W296" i="1"/>
  <c r="L271" i="1"/>
  <c r="AH268" i="1"/>
  <c r="L269" i="1"/>
  <c r="AH269" i="1"/>
  <c r="L270" i="1"/>
  <c r="L268" i="1"/>
  <c r="W269" i="1"/>
  <c r="L275" i="1"/>
  <c r="AH274" i="1"/>
  <c r="W297" i="1"/>
  <c r="AH275" i="1"/>
  <c r="W290" i="1"/>
  <c r="AH297" i="1"/>
  <c r="L272" i="1"/>
  <c r="W288" i="1"/>
  <c r="W275" i="1"/>
  <c r="L274" i="1"/>
  <c r="L296" i="1"/>
  <c r="AH296" i="1"/>
  <c r="W274" i="1"/>
  <c r="AH276" i="1"/>
  <c r="W277" i="1"/>
  <c r="AH283" i="1"/>
  <c r="AH272" i="1"/>
  <c r="W276" i="1"/>
  <c r="W279" i="1"/>
  <c r="L283" i="1"/>
  <c r="AH290" i="1"/>
  <c r="AH284" i="1"/>
  <c r="L297" i="1"/>
  <c r="L277" i="1"/>
  <c r="L290" i="1"/>
  <c r="AH279" i="1"/>
  <c r="W283" i="1"/>
  <c r="AH277" i="1"/>
  <c r="L279" i="1"/>
  <c r="L276" i="1"/>
  <c r="W284" i="1"/>
  <c r="L286" i="1"/>
  <c r="W306" i="1"/>
  <c r="AH292" i="1"/>
  <c r="W289" i="1"/>
  <c r="W301" i="1"/>
  <c r="L289" i="1"/>
  <c r="W286" i="1"/>
  <c r="L291" i="1"/>
  <c r="L284" i="1"/>
  <c r="AH286" i="1"/>
  <c r="L305" i="1"/>
  <c r="AH289" i="1"/>
  <c r="W287" i="1"/>
  <c r="W291" i="1"/>
  <c r="L301" i="1"/>
  <c r="AH306" i="1"/>
  <c r="W282" i="1"/>
  <c r="L314" i="1"/>
  <c r="AH314" i="1"/>
  <c r="L282" i="1"/>
  <c r="W294" i="1"/>
  <c r="L287" i="1"/>
  <c r="W292" i="1"/>
  <c r="L299" i="1"/>
  <c r="L292" i="1"/>
  <c r="L306" i="1"/>
  <c r="AH291" i="1"/>
  <c r="AH282" i="1"/>
  <c r="AH287" i="1"/>
  <c r="W305" i="1"/>
  <c r="AH301" i="1"/>
  <c r="AH294" i="1"/>
  <c r="W314" i="1"/>
  <c r="W299" i="1"/>
  <c r="AH299" i="1"/>
  <c r="AH305" i="1"/>
  <c r="AH309" i="1"/>
  <c r="L308" i="1"/>
  <c r="W302" i="1"/>
  <c r="L344" i="1"/>
  <c r="W309" i="1"/>
  <c r="L309" i="1"/>
  <c r="W300" i="1"/>
  <c r="AH344" i="1"/>
  <c r="L300" i="1"/>
  <c r="L322" i="1"/>
  <c r="L302" i="1"/>
  <c r="AH311" i="1"/>
  <c r="W311" i="1"/>
  <c r="L310" i="1"/>
  <c r="AH302" i="1"/>
  <c r="W310" i="1"/>
  <c r="L295" i="1"/>
  <c r="W298" i="1"/>
  <c r="AH300" i="1"/>
  <c r="W322" i="1"/>
  <c r="L298" i="1"/>
  <c r="L311" i="1"/>
  <c r="AH322" i="1"/>
  <c r="AH298" i="1"/>
  <c r="AH308" i="1"/>
  <c r="W316" i="1"/>
  <c r="W344" i="1"/>
  <c r="AH295" i="1"/>
  <c r="L318" i="1"/>
  <c r="W318" i="1"/>
  <c r="AH307" i="1"/>
  <c r="L316" i="1"/>
  <c r="L303" i="1"/>
  <c r="AH316" i="1"/>
  <c r="W303" i="1"/>
  <c r="AH303" i="1"/>
  <c r="AH318" i="1"/>
  <c r="W307" i="1"/>
  <c r="W330" i="1"/>
  <c r="AH310" i="1"/>
  <c r="AH330" i="1"/>
  <c r="L307" i="1"/>
  <c r="L330" i="1"/>
  <c r="AH317" i="1"/>
  <c r="AH293" i="1"/>
  <c r="L325" i="1"/>
  <c r="W407" i="1"/>
  <c r="L337" i="1"/>
  <c r="L321" i="1"/>
  <c r="L317" i="1"/>
  <c r="W313" i="1"/>
  <c r="W317" i="1"/>
  <c r="W293" i="1"/>
  <c r="W321" i="1"/>
  <c r="AH337" i="1"/>
  <c r="AH313" i="1"/>
  <c r="L313" i="1"/>
  <c r="AH321" i="1"/>
  <c r="W328" i="1"/>
  <c r="W315" i="1"/>
  <c r="AH327" i="1"/>
  <c r="W326" i="1"/>
  <c r="W329" i="1"/>
  <c r="AH328" i="1"/>
  <c r="L327" i="1"/>
  <c r="L326" i="1"/>
  <c r="L407" i="1"/>
  <c r="W325" i="1"/>
  <c r="AH315" i="1"/>
  <c r="AH407" i="1"/>
  <c r="AH320" i="1"/>
  <c r="W447" i="1"/>
  <c r="L315" i="1"/>
  <c r="W327" i="1"/>
  <c r="L320" i="1"/>
  <c r="AH325" i="1"/>
  <c r="L328" i="1"/>
  <c r="W337" i="1"/>
  <c r="AH343" i="1"/>
  <c r="L323" i="1"/>
  <c r="L338" i="1"/>
  <c r="W323" i="1"/>
  <c r="L329" i="1"/>
  <c r="L343" i="1"/>
  <c r="AH338" i="1"/>
  <c r="AH340" i="1"/>
  <c r="L336" i="1"/>
  <c r="W319" i="1"/>
  <c r="AH336" i="1"/>
  <c r="L340" i="1"/>
  <c r="AH324" i="1"/>
  <c r="W336" i="1"/>
  <c r="L324" i="1"/>
  <c r="AH447" i="1"/>
  <c r="W340" i="1"/>
  <c r="AH323" i="1"/>
  <c r="W345" i="1"/>
  <c r="W334" i="1"/>
  <c r="AH334" i="1"/>
  <c r="L447" i="1"/>
  <c r="L334" i="1"/>
  <c r="W343" i="1"/>
  <c r="AH342" i="1"/>
  <c r="W342" i="1"/>
  <c r="L345" i="1"/>
  <c r="L342" i="1"/>
  <c r="W333" i="1"/>
  <c r="W339" i="1"/>
  <c r="L331" i="1"/>
  <c r="W354" i="1"/>
  <c r="L332" i="1"/>
  <c r="W349" i="1"/>
  <c r="L354" i="1"/>
  <c r="AH339" i="1"/>
  <c r="W332" i="1"/>
  <c r="AH333" i="1"/>
  <c r="W346" i="1"/>
  <c r="L339" i="1"/>
  <c r="L346" i="1"/>
  <c r="W331" i="1"/>
  <c r="L333" i="1"/>
  <c r="AH331" i="1"/>
  <c r="AH352" i="1"/>
  <c r="W352" i="1"/>
  <c r="AH349" i="1"/>
  <c r="AH359" i="1"/>
  <c r="AH332" i="1"/>
  <c r="W335" i="1"/>
  <c r="AH341" i="1"/>
  <c r="L335" i="1"/>
  <c r="AH354" i="1"/>
  <c r="L341" i="1"/>
  <c r="W359" i="1"/>
  <c r="W341" i="1"/>
  <c r="L349" i="1"/>
  <c r="L359" i="1"/>
  <c r="L352" i="1"/>
  <c r="AH348" i="1"/>
  <c r="W366" i="1"/>
  <c r="L356" i="1"/>
  <c r="AH350" i="1"/>
  <c r="L350" i="1"/>
  <c r="W361" i="1"/>
  <c r="W348" i="1"/>
  <c r="L355" i="1"/>
  <c r="AH347" i="1"/>
  <c r="L366" i="1"/>
  <c r="L347" i="1"/>
  <c r="W347" i="1"/>
  <c r="AH335" i="1"/>
  <c r="W355" i="1"/>
  <c r="W350" i="1"/>
  <c r="W357" i="1"/>
  <c r="L348" i="1"/>
  <c r="AH361" i="1"/>
  <c r="L351" i="1"/>
  <c r="AH357" i="1"/>
  <c r="W369" i="1"/>
  <c r="W362" i="1"/>
  <c r="AH362" i="1"/>
  <c r="L353" i="1"/>
  <c r="W368" i="1"/>
  <c r="L369" i="1"/>
  <c r="L363" i="1"/>
  <c r="AH356" i="1"/>
  <c r="L357" i="1"/>
  <c r="L361" i="1"/>
  <c r="AH366" i="1"/>
  <c r="W356" i="1"/>
  <c r="W351" i="1"/>
  <c r="AH353" i="1"/>
  <c r="AH351" i="1"/>
  <c r="W363" i="1"/>
  <c r="L368" i="1"/>
  <c r="L362" i="1"/>
  <c r="W390" i="1"/>
  <c r="L365" i="1"/>
  <c r="AH358" i="1"/>
  <c r="AH363" i="1"/>
  <c r="L388" i="1"/>
  <c r="AH375" i="1"/>
  <c r="W374" i="1"/>
  <c r="L390" i="1"/>
  <c r="W375" i="1"/>
  <c r="W371" i="1"/>
  <c r="L396" i="1"/>
  <c r="AH369" i="1"/>
  <c r="W360" i="1"/>
  <c r="AH382" i="1"/>
  <c r="AH371" i="1"/>
  <c r="L358" i="1"/>
  <c r="L360" i="1"/>
  <c r="L372" i="1"/>
  <c r="AH368" i="1"/>
  <c r="W372" i="1"/>
  <c r="L374" i="1"/>
  <c r="W382" i="1"/>
  <c r="W365" i="1"/>
  <c r="AH372" i="1"/>
  <c r="AH390" i="1"/>
  <c r="W370" i="1"/>
  <c r="AH374" i="1"/>
  <c r="W396" i="1"/>
  <c r="L382" i="1"/>
  <c r="AH383" i="1"/>
  <c r="W388" i="1"/>
  <c r="AH373" i="1"/>
  <c r="AH385" i="1"/>
  <c r="W364" i="1"/>
  <c r="L370" i="1"/>
  <c r="W385" i="1"/>
  <c r="W373" i="1"/>
  <c r="L405" i="1"/>
  <c r="L380" i="1"/>
  <c r="AH364" i="1"/>
  <c r="L376" i="1"/>
  <c r="L364" i="1"/>
  <c r="AH370" i="1"/>
  <c r="W367" i="1"/>
  <c r="W426" i="1"/>
  <c r="L373" i="1"/>
  <c r="W376" i="1"/>
  <c r="AH367" i="1"/>
  <c r="W381" i="1"/>
  <c r="L367" i="1"/>
  <c r="AH405" i="1"/>
  <c r="W380" i="1"/>
  <c r="W405" i="1"/>
  <c r="AH400" i="1"/>
  <c r="AH380" i="1"/>
  <c r="L397" i="1"/>
  <c r="L381" i="1"/>
  <c r="W386" i="1"/>
  <c r="AH386" i="1"/>
  <c r="W397" i="1"/>
  <c r="L394" i="1"/>
  <c r="L386" i="1"/>
  <c r="AH426" i="1"/>
  <c r="W400" i="1"/>
  <c r="AH394" i="1"/>
  <c r="L400" i="1"/>
  <c r="W394" i="1"/>
  <c r="AH381" i="1"/>
  <c r="L426" i="1"/>
  <c r="L377" i="1"/>
  <c r="W389" i="1"/>
  <c r="L404" i="1"/>
  <c r="AH389" i="1"/>
  <c r="AH377" i="1"/>
  <c r="W379" i="1"/>
  <c r="L379" i="1"/>
  <c r="AH379" i="1"/>
  <c r="AH404" i="1"/>
  <c r="L378" i="1"/>
  <c r="L398" i="1"/>
  <c r="W378" i="1"/>
  <c r="W387" i="1"/>
  <c r="AH391" i="1"/>
  <c r="AH387" i="1"/>
  <c r="W404" i="1"/>
  <c r="L384" i="1"/>
  <c r="AH393" i="1"/>
  <c r="L391" i="1"/>
  <c r="W398" i="1"/>
  <c r="W391" i="1"/>
  <c r="W393" i="1"/>
  <c r="W384" i="1"/>
  <c r="W395" i="1"/>
  <c r="L395" i="1"/>
  <c r="AH384" i="1"/>
  <c r="W437" i="1"/>
  <c r="W399" i="1"/>
  <c r="L403" i="1"/>
  <c r="AH399" i="1"/>
  <c r="L387" i="1"/>
  <c r="L393" i="1"/>
  <c r="AH403" i="1"/>
  <c r="L437" i="1"/>
  <c r="L392" i="1"/>
  <c r="AH395" i="1"/>
  <c r="AH398" i="1"/>
  <c r="W392" i="1"/>
  <c r="AH437" i="1"/>
  <c r="W415" i="1"/>
  <c r="W412" i="1"/>
  <c r="AH392" i="1"/>
  <c r="L413" i="1"/>
  <c r="W401" i="1"/>
  <c r="AH414" i="1"/>
  <c r="L399" i="1"/>
  <c r="W414" i="1"/>
  <c r="L412" i="1"/>
  <c r="W413" i="1"/>
  <c r="W406" i="1"/>
  <c r="AH415" i="1"/>
  <c r="W402" i="1"/>
  <c r="L408" i="1"/>
  <c r="AH402" i="1"/>
  <c r="L406" i="1"/>
  <c r="AH401" i="1"/>
  <c r="AH412" i="1"/>
  <c r="L401" i="1"/>
  <c r="L415" i="1"/>
  <c r="L414" i="1"/>
  <c r="AH406" i="1"/>
  <c r="L461" i="1"/>
  <c r="W408" i="1"/>
  <c r="W410" i="1"/>
  <c r="AH409" i="1"/>
  <c r="W409" i="1"/>
  <c r="AH419" i="1"/>
  <c r="L409" i="1"/>
  <c r="AH408" i="1"/>
  <c r="W461" i="1"/>
  <c r="AH461" i="1"/>
  <c r="L417" i="1"/>
  <c r="AH436" i="1"/>
  <c r="W411" i="1"/>
  <c r="L410" i="1"/>
  <c r="AH421" i="1"/>
  <c r="AH418" i="1"/>
  <c r="W417" i="1"/>
  <c r="L420" i="1"/>
  <c r="L419" i="1"/>
  <c r="W420" i="1"/>
  <c r="L431" i="1"/>
  <c r="W421" i="1"/>
  <c r="AH417" i="1"/>
  <c r="AH439" i="1"/>
  <c r="W419" i="1"/>
  <c r="L418" i="1"/>
  <c r="W418" i="1"/>
  <c r="AH431" i="1"/>
  <c r="W439" i="1"/>
  <c r="L422" i="1"/>
  <c r="AH420" i="1"/>
  <c r="W422" i="1"/>
  <c r="AH422" i="1"/>
  <c r="L457" i="1"/>
  <c r="W441" i="1"/>
  <c r="W425" i="1"/>
  <c r="AH411" i="1"/>
  <c r="W429" i="1"/>
  <c r="L429" i="1"/>
  <c r="L411" i="1"/>
  <c r="AH424" i="1"/>
  <c r="AH429" i="1"/>
  <c r="L441" i="1"/>
  <c r="AH423" i="1"/>
  <c r="L490" i="1"/>
  <c r="W416" i="1"/>
  <c r="AH444" i="1"/>
  <c r="AH457" i="1"/>
  <c r="W457" i="1"/>
  <c r="AH416" i="1"/>
  <c r="L436" i="1"/>
  <c r="W424" i="1"/>
  <c r="W428" i="1"/>
  <c r="L416" i="1"/>
  <c r="L425" i="1"/>
  <c r="L424" i="1"/>
  <c r="AH425" i="1"/>
  <c r="W423" i="1"/>
  <c r="L423" i="1"/>
  <c r="AH428" i="1"/>
  <c r="AH432" i="1"/>
  <c r="L451" i="1"/>
  <c r="L444" i="1"/>
  <c r="AH438" i="1"/>
  <c r="W427" i="1"/>
  <c r="AH440" i="1"/>
  <c r="W432" i="1"/>
  <c r="AH433" i="1"/>
  <c r="W490" i="1"/>
  <c r="L433" i="1"/>
  <c r="AH427" i="1"/>
  <c r="L432" i="1"/>
  <c r="W444" i="1"/>
  <c r="L428" i="1"/>
  <c r="L435" i="1"/>
  <c r="L427" i="1"/>
  <c r="AH456" i="1"/>
  <c r="W433" i="1"/>
  <c r="AH490" i="1"/>
  <c r="L452" i="1"/>
  <c r="AH430" i="1"/>
  <c r="L438" i="1"/>
  <c r="L440" i="1"/>
  <c r="AH443" i="1"/>
  <c r="W443" i="1"/>
  <c r="AH451" i="1"/>
  <c r="L456" i="1"/>
  <c r="W435" i="1"/>
  <c r="W456" i="1"/>
  <c r="W438" i="1"/>
  <c r="W440" i="1"/>
  <c r="AH435" i="1"/>
  <c r="W451" i="1"/>
  <c r="L430" i="1"/>
  <c r="AH460" i="1"/>
  <c r="W452" i="1"/>
  <c r="AH452" i="1"/>
  <c r="W460" i="1"/>
  <c r="W434" i="1"/>
  <c r="W442" i="1"/>
  <c r="L460" i="1"/>
  <c r="AH434" i="1"/>
  <c r="L434" i="1"/>
  <c r="L442" i="1"/>
  <c r="W430" i="1"/>
  <c r="L454" i="1"/>
  <c r="AH458" i="1"/>
  <c r="L450" i="1"/>
  <c r="AH468" i="1"/>
  <c r="AH453" i="1"/>
  <c r="W445" i="1"/>
  <c r="W453" i="1"/>
  <c r="AH442" i="1"/>
  <c r="L458" i="1"/>
  <c r="W454" i="1"/>
  <c r="L445" i="1"/>
  <c r="AH445" i="1"/>
  <c r="W448" i="1"/>
  <c r="W446" i="1"/>
  <c r="W450" i="1"/>
  <c r="AH450" i="1"/>
  <c r="L455" i="1"/>
  <c r="W462" i="1"/>
  <c r="W466" i="1"/>
  <c r="AH462" i="1"/>
  <c r="W468" i="1"/>
  <c r="AH455" i="1"/>
  <c r="L448" i="1"/>
  <c r="W473" i="1"/>
  <c r="AH473" i="1"/>
  <c r="AH466" i="1"/>
  <c r="AH446" i="1"/>
  <c r="L468" i="1"/>
  <c r="AH448" i="1"/>
  <c r="L453" i="1"/>
  <c r="W455" i="1"/>
  <c r="L466" i="1"/>
  <c r="L462" i="1"/>
  <c r="AH463" i="1"/>
  <c r="W471" i="1"/>
  <c r="L491" i="1"/>
  <c r="L463" i="1"/>
  <c r="W469" i="1"/>
  <c r="L449" i="1"/>
  <c r="L467" i="1"/>
  <c r="AH469" i="1"/>
  <c r="W491" i="1"/>
  <c r="L471" i="1"/>
  <c r="AH459" i="1"/>
  <c r="AH471" i="1"/>
  <c r="L459" i="1"/>
  <c r="L469" i="1"/>
  <c r="W459" i="1"/>
  <c r="W463" i="1"/>
  <c r="AH467" i="1"/>
  <c r="W467" i="1"/>
  <c r="AH464" i="1"/>
  <c r="AH481" i="1"/>
  <c r="L470" i="1"/>
  <c r="W476" i="1"/>
  <c r="L465" i="1"/>
  <c r="AH470" i="1"/>
  <c r="W472" i="1"/>
  <c r="AH465" i="1"/>
  <c r="AH476" i="1"/>
  <c r="W479" i="1"/>
  <c r="L464" i="1"/>
  <c r="L481" i="1"/>
  <c r="AH472" i="1"/>
  <c r="AH491" i="1"/>
  <c r="AH492" i="1"/>
  <c r="W464" i="1"/>
  <c r="L472" i="1"/>
  <c r="W481" i="1"/>
  <c r="W470" i="1"/>
  <c r="L495" i="1"/>
  <c r="L479" i="1"/>
  <c r="L478" i="1"/>
  <c r="AH479" i="1"/>
  <c r="L494" i="1"/>
  <c r="L476" i="1"/>
  <c r="W488" i="1"/>
  <c r="W483" i="1"/>
  <c r="W480" i="1"/>
  <c r="W494" i="1"/>
  <c r="W487" i="1"/>
  <c r="L483" i="1"/>
  <c r="AH488" i="1"/>
  <c r="AH477" i="1"/>
  <c r="L488" i="1"/>
  <c r="L492" i="1"/>
  <c r="AH474" i="1"/>
  <c r="AH480" i="1"/>
  <c r="L477" i="1"/>
  <c r="W493" i="1"/>
  <c r="L487" i="1"/>
  <c r="L475" i="1"/>
  <c r="L480" i="1"/>
  <c r="W492" i="1"/>
  <c r="W474" i="1"/>
  <c r="W475" i="1"/>
  <c r="AH495" i="1"/>
  <c r="AH489" i="1"/>
  <c r="L503" i="1"/>
  <c r="AH494" i="1"/>
  <c r="L489" i="1"/>
  <c r="W484" i="1"/>
  <c r="L512" i="1"/>
  <c r="W486" i="1"/>
  <c r="AH485" i="1"/>
  <c r="L486" i="1"/>
  <c r="L484" i="1"/>
  <c r="W500" i="1"/>
  <c r="L500" i="1"/>
  <c r="W512" i="1"/>
  <c r="W503" i="1"/>
  <c r="AH551" i="1"/>
  <c r="L485" i="1"/>
  <c r="W482" i="1"/>
  <c r="AH484" i="1"/>
  <c r="L493" i="1"/>
  <c r="AH503" i="1"/>
  <c r="AH500" i="1"/>
  <c r="AH486" i="1"/>
  <c r="AH512" i="1"/>
  <c r="L482" i="1"/>
  <c r="L508" i="1"/>
  <c r="AH482" i="1"/>
  <c r="W498" i="1"/>
  <c r="W551" i="1"/>
  <c r="W508" i="1"/>
  <c r="L497" i="1"/>
  <c r="AH496" i="1"/>
  <c r="L498" i="1"/>
  <c r="W497" i="1"/>
  <c r="W496" i="1"/>
  <c r="L496" i="1"/>
  <c r="AH508" i="1"/>
  <c r="L509" i="1"/>
  <c r="W501" i="1"/>
  <c r="W502" i="1"/>
  <c r="AH507" i="1"/>
  <c r="L502" i="1"/>
  <c r="AH505" i="1"/>
  <c r="AH509" i="1"/>
  <c r="W510" i="1"/>
  <c r="W509" i="1"/>
  <c r="AH513" i="1"/>
  <c r="L505" i="1"/>
  <c r="L510" i="1"/>
  <c r="L501" i="1"/>
  <c r="AH497" i="1"/>
  <c r="W513" i="1"/>
  <c r="AH502" i="1"/>
  <c r="AH510" i="1"/>
  <c r="L513" i="1"/>
  <c r="L507" i="1"/>
  <c r="L516" i="1"/>
  <c r="W506" i="1"/>
  <c r="L533" i="1"/>
  <c r="AH499" i="1"/>
  <c r="L506" i="1"/>
  <c r="L532" i="1"/>
  <c r="W515" i="1"/>
  <c r="AH515" i="1"/>
  <c r="L515" i="1"/>
  <c r="W504" i="1"/>
  <c r="W516" i="1"/>
  <c r="W533" i="1"/>
  <c r="W499" i="1"/>
  <c r="W505" i="1"/>
  <c r="AH516" i="1"/>
  <c r="AH533" i="1"/>
  <c r="L514" i="1"/>
  <c r="L504" i="1"/>
  <c r="L511" i="1"/>
  <c r="W524" i="1"/>
  <c r="W541" i="1"/>
  <c r="W514" i="1"/>
  <c r="AH519" i="1"/>
  <c r="L524" i="1"/>
  <c r="L541" i="1"/>
  <c r="W532" i="1"/>
  <c r="L525" i="1"/>
  <c r="W519" i="1"/>
  <c r="AH511" i="1"/>
  <c r="AH532" i="1"/>
  <c r="AH514" i="1"/>
  <c r="AH541" i="1"/>
  <c r="W511" i="1"/>
  <c r="AH525" i="1"/>
  <c r="AH528" i="1"/>
  <c r="AH518" i="1"/>
  <c r="W530" i="1"/>
  <c r="AH529" i="1"/>
  <c r="L529" i="1"/>
  <c r="L528" i="1"/>
  <c r="AH559" i="1"/>
  <c r="L530" i="1"/>
  <c r="L520" i="1"/>
  <c r="W559" i="1"/>
  <c r="L518" i="1"/>
  <c r="W518" i="1"/>
  <c r="L559" i="1"/>
  <c r="W529" i="1"/>
  <c r="W527" i="1"/>
  <c r="W528" i="1"/>
  <c r="AH537" i="1"/>
  <c r="L522" i="1"/>
  <c r="W522" i="1"/>
  <c r="L568" i="1"/>
  <c r="AH520" i="1"/>
  <c r="AH527" i="1"/>
  <c r="L537" i="1"/>
  <c r="AH530" i="1"/>
  <c r="AH531" i="1"/>
  <c r="W520" i="1"/>
  <c r="AH522" i="1"/>
  <c r="L526" i="1"/>
  <c r="L527" i="1"/>
  <c r="AH521" i="1"/>
  <c r="AH555" i="1"/>
  <c r="L555" i="1"/>
  <c r="L521" i="1"/>
  <c r="L523" i="1"/>
  <c r="W553" i="1"/>
  <c r="W544" i="1"/>
  <c r="AH534" i="1"/>
  <c r="L534" i="1"/>
  <c r="AH553" i="1"/>
  <c r="W523" i="1"/>
  <c r="L590" i="1"/>
  <c r="W531" i="1"/>
  <c r="W536" i="1"/>
  <c r="W521" i="1"/>
  <c r="AH538" i="1"/>
  <c r="L531" i="1"/>
  <c r="AH523" i="1"/>
  <c r="W534" i="1"/>
  <c r="L538" i="1"/>
  <c r="W539" i="1"/>
  <c r="L536" i="1"/>
  <c r="L544" i="1"/>
  <c r="L539" i="1"/>
  <c r="W538" i="1"/>
  <c r="AH543" i="1"/>
  <c r="L542" i="1"/>
  <c r="W568" i="1"/>
  <c r="L553" i="1"/>
  <c r="W543" i="1"/>
  <c r="AH544" i="1"/>
  <c r="AH536" i="1"/>
  <c r="AH539" i="1"/>
  <c r="AH542" i="1"/>
  <c r="W540" i="1"/>
  <c r="W590" i="1"/>
  <c r="L543" i="1"/>
  <c r="AH590" i="1"/>
  <c r="L550" i="1"/>
  <c r="L540" i="1"/>
  <c r="W565" i="1"/>
  <c r="W550" i="1"/>
  <c r="AH540" i="1"/>
  <c r="AH565" i="1"/>
  <c r="AH550" i="1"/>
  <c r="L565" i="1"/>
  <c r="W563" i="1"/>
  <c r="AH545" i="1"/>
  <c r="W562" i="1"/>
  <c r="W535" i="1"/>
  <c r="W549" i="1"/>
  <c r="L554" i="1"/>
  <c r="AH549" i="1"/>
  <c r="L545" i="1"/>
  <c r="L535" i="1"/>
  <c r="L563" i="1"/>
  <c r="L546" i="1"/>
  <c r="L549" i="1"/>
  <c r="AH548" i="1"/>
  <c r="W554" i="1"/>
  <c r="AH563" i="1"/>
  <c r="L562" i="1"/>
  <c r="W546" i="1"/>
  <c r="L548" i="1"/>
  <c r="AH558" i="1"/>
  <c r="W548" i="1"/>
  <c r="W557" i="1"/>
  <c r="AH562" i="1"/>
  <c r="L558" i="1"/>
  <c r="W545" i="1"/>
  <c r="L566" i="1"/>
  <c r="L557" i="1"/>
  <c r="W558" i="1"/>
  <c r="AH566" i="1"/>
  <c r="L547" i="1"/>
  <c r="W569" i="1"/>
  <c r="AH557" i="1"/>
  <c r="W560" i="1"/>
  <c r="L560" i="1"/>
  <c r="AH556" i="1"/>
  <c r="L564" i="1"/>
  <c r="AH547" i="1"/>
  <c r="AH599" i="1"/>
  <c r="W584" i="1"/>
  <c r="W547" i="1"/>
  <c r="W564" i="1"/>
  <c r="W599" i="1"/>
  <c r="L556" i="1"/>
  <c r="AH564" i="1"/>
  <c r="L552" i="1"/>
  <c r="W561" i="1"/>
  <c r="L569" i="1"/>
  <c r="W567" i="1"/>
  <c r="W552" i="1"/>
  <c r="L599" i="1"/>
  <c r="AH569" i="1"/>
  <c r="W556" i="1"/>
  <c r="L567" i="1"/>
  <c r="W572" i="1"/>
  <c r="L584" i="1"/>
  <c r="AH575" i="1"/>
  <c r="AH567" i="1"/>
  <c r="L587" i="1"/>
  <c r="AH561" i="1"/>
  <c r="W582" i="1"/>
  <c r="AH587" i="1"/>
  <c r="AH584" i="1"/>
  <c r="L561" i="1"/>
  <c r="L582" i="1"/>
  <c r="L570" i="1"/>
  <c r="AH582" i="1"/>
  <c r="L591" i="1"/>
  <c r="AH572" i="1"/>
  <c r="W570" i="1"/>
  <c r="AH570" i="1"/>
  <c r="W579" i="1"/>
  <c r="AH597" i="1"/>
  <c r="L585" i="1"/>
  <c r="AH591" i="1"/>
  <c r="W575" i="1"/>
  <c r="W591" i="1"/>
  <c r="W586" i="1"/>
  <c r="W597" i="1"/>
  <c r="L579" i="1"/>
  <c r="W571" i="1"/>
  <c r="L572" i="1"/>
  <c r="AH579" i="1"/>
  <c r="L597" i="1"/>
  <c r="W600" i="1"/>
  <c r="L571" i="1"/>
  <c r="AH571" i="1"/>
  <c r="W589" i="1"/>
  <c r="L586" i="1"/>
  <c r="W585" i="1"/>
  <c r="AH585" i="1"/>
  <c r="W577" i="1"/>
  <c r="L583" i="1"/>
  <c r="AH600" i="1"/>
  <c r="L600" i="1"/>
  <c r="L577" i="1"/>
  <c r="AH586" i="1"/>
  <c r="B30" i="1" a="1"/>
  <c r="B30" i="1"/>
  <c r="B26" i="1" a="1"/>
  <c r="B26" i="1"/>
  <c r="B25" i="1" a="1"/>
  <c r="B25" i="1"/>
  <c r="B31" i="1" a="1"/>
  <c r="B31" i="1"/>
  <c r="B28" i="1" a="1"/>
  <c r="B28" i="1"/>
  <c r="B27" i="1" a="1"/>
  <c r="B27" i="1"/>
  <c r="B29" i="1" a="1"/>
  <c r="B29" i="1"/>
  <c r="AH583" i="1"/>
  <c r="W583" i="1"/>
  <c r="L601" i="1"/>
  <c r="W601" i="1"/>
  <c r="AH576" i="1"/>
  <c r="W581" i="1"/>
  <c r="AH573" i="1"/>
  <c r="L573" i="1"/>
  <c r="AH601" i="1"/>
  <c r="W576" i="1"/>
  <c r="L588" i="1"/>
  <c r="AH589" i="1"/>
  <c r="AH577" i="1"/>
  <c r="L581" i="1"/>
  <c r="AH581" i="1"/>
  <c r="L576" i="1"/>
  <c r="W596" i="1"/>
  <c r="AH588" i="1"/>
  <c r="AH598" i="1"/>
  <c r="L593" i="1"/>
  <c r="AH593" i="1"/>
  <c r="L595" i="1"/>
  <c r="W593" i="1"/>
  <c r="L596" i="1"/>
  <c r="W598" i="1"/>
  <c r="W594" i="1"/>
  <c r="L602" i="1"/>
  <c r="L598" i="1"/>
  <c r="AH596" i="1"/>
  <c r="F96" i="1" a="1"/>
  <c r="F96" i="1"/>
  <c r="F91" i="1" a="1"/>
  <c r="F91" i="1"/>
  <c r="I97" i="1" a="1"/>
  <c r="I97" i="1"/>
  <c r="G91" i="1" a="1"/>
  <c r="G91" i="1"/>
  <c r="H95" i="1" a="1"/>
  <c r="H95" i="1"/>
  <c r="H90" i="1" a="1"/>
  <c r="H90" i="1"/>
  <c r="I85" i="1" a="1"/>
  <c r="I85" i="1"/>
  <c r="H91" i="1" a="1"/>
  <c r="H91" i="1"/>
  <c r="F97" i="1" a="1"/>
  <c r="F97" i="1"/>
  <c r="I96" i="1" a="1"/>
  <c r="I96" i="1"/>
  <c r="G90" i="1" a="1"/>
  <c r="G90" i="1"/>
  <c r="H93" i="1" a="1"/>
  <c r="H93" i="1"/>
  <c r="I89" i="1" a="1"/>
  <c r="I89" i="1"/>
  <c r="G89" i="1" a="1"/>
  <c r="G89" i="1"/>
  <c r="I92" i="1" a="1"/>
  <c r="I92" i="1"/>
  <c r="I93" i="1" a="1"/>
  <c r="I93" i="1"/>
  <c r="H85" i="1" a="1"/>
  <c r="H85" i="1"/>
  <c r="F92" i="1" a="1"/>
  <c r="F92" i="1"/>
  <c r="H89" i="1" a="1"/>
  <c r="H89" i="1"/>
  <c r="F94" i="1" a="1"/>
  <c r="F94" i="1"/>
  <c r="G93" i="1" a="1"/>
  <c r="G93" i="1"/>
  <c r="F85" i="1" a="1"/>
  <c r="F85" i="1"/>
  <c r="F95" i="1" a="1"/>
  <c r="F95" i="1"/>
  <c r="H92" i="1" a="1"/>
  <c r="H92" i="1"/>
  <c r="I90" i="1" a="1"/>
  <c r="I90" i="1"/>
  <c r="H96" i="1" a="1"/>
  <c r="H96" i="1"/>
  <c r="F89" i="1" a="1"/>
  <c r="F89" i="1"/>
  <c r="F90" i="1" a="1"/>
  <c r="F90" i="1"/>
  <c r="I95" i="1" a="1"/>
  <c r="I95" i="1"/>
  <c r="G85" i="1" a="1"/>
  <c r="G85" i="1"/>
  <c r="G97" i="1" a="1"/>
  <c r="G97" i="1"/>
  <c r="H97" i="1" a="1"/>
  <c r="H97" i="1"/>
  <c r="I94" i="1" a="1"/>
  <c r="I94" i="1"/>
  <c r="I91" i="1" a="1"/>
  <c r="I91" i="1"/>
  <c r="G95" i="1" a="1"/>
  <c r="G95" i="1"/>
  <c r="H94" i="1" a="1"/>
  <c r="H94" i="1"/>
  <c r="G94" i="1" a="1"/>
  <c r="G94" i="1"/>
  <c r="G92" i="1" a="1"/>
  <c r="G92" i="1"/>
  <c r="F93" i="1" a="1"/>
  <c r="F93" i="1"/>
  <c r="G96" i="1" a="1"/>
  <c r="G96" i="1"/>
  <c r="AH578" i="1"/>
  <c r="W574" i="1"/>
  <c r="W602" i="1"/>
  <c r="L594" i="1"/>
  <c r="AH602" i="1"/>
  <c r="AH580" i="1"/>
  <c r="L592" i="1"/>
  <c r="AH592" i="1"/>
  <c r="AH595" i="1"/>
  <c r="AH594" i="1"/>
  <c r="L578" i="1"/>
  <c r="W592" i="1"/>
  <c r="AH574" i="1"/>
  <c r="W580" i="1"/>
  <c r="L580" i="1"/>
  <c r="W578" i="1"/>
  <c r="G88" i="1" a="1"/>
  <c r="G88" i="1"/>
  <c r="H87" i="1" a="1"/>
  <c r="H87" i="1"/>
  <c r="H88" i="1" a="1"/>
  <c r="H88" i="1"/>
  <c r="I88" i="1" a="1"/>
  <c r="I88" i="1"/>
  <c r="F87" i="1" a="1"/>
  <c r="F87" i="1"/>
  <c r="G87" i="1" a="1"/>
  <c r="G87" i="1"/>
  <c r="I87" i="1" a="1"/>
  <c r="I87" i="1"/>
  <c r="F88" i="1" a="1"/>
  <c r="F88" i="1"/>
  <c r="C437" i="1" a="1"/>
  <c r="C437" i="1"/>
  <c r="C410" i="1" a="1"/>
  <c r="C410" i="1"/>
  <c r="C535" i="1" a="1"/>
  <c r="C535" i="1"/>
  <c r="C239" i="1" a="1"/>
  <c r="C239" i="1"/>
  <c r="C368" i="1" a="1"/>
  <c r="C368" i="1"/>
  <c r="C146" i="1" a="1"/>
  <c r="C146" i="1"/>
  <c r="C128" i="1" a="1"/>
  <c r="C128" i="1"/>
  <c r="C185" i="1" a="1"/>
  <c r="C185" i="1"/>
  <c r="C349" i="1" a="1"/>
  <c r="C349" i="1"/>
  <c r="C180" i="1" a="1"/>
  <c r="C180" i="1"/>
  <c r="C279" i="1" a="1"/>
  <c r="C279" i="1"/>
  <c r="C390" i="1" a="1"/>
  <c r="C390" i="1"/>
  <c r="C184" i="1" a="1"/>
  <c r="C184" i="1"/>
  <c r="C95" i="1" a="1"/>
  <c r="C95" i="1"/>
  <c r="C343" i="1" a="1"/>
  <c r="C343" i="1"/>
  <c r="C171" i="1" a="1"/>
  <c r="C171" i="1"/>
  <c r="C126" i="1" a="1"/>
  <c r="C126" i="1"/>
  <c r="C406" i="1" a="1"/>
  <c r="C406" i="1"/>
  <c r="C552" i="1" a="1"/>
  <c r="C552" i="1"/>
  <c r="C164" i="1" a="1"/>
  <c r="C164" i="1"/>
  <c r="C578" i="1" a="1"/>
  <c r="C578" i="1"/>
  <c r="C497" i="1" a="1"/>
  <c r="C497" i="1"/>
  <c r="C224" i="1" a="1"/>
  <c r="C224" i="1"/>
  <c r="C259" i="1" a="1"/>
  <c r="C259" i="1"/>
  <c r="C441" i="1" a="1"/>
  <c r="C441" i="1"/>
  <c r="C506" i="1" a="1"/>
  <c r="C506" i="1"/>
  <c r="C567" i="1" a="1"/>
  <c r="C567" i="1"/>
  <c r="C261" i="1" a="1"/>
  <c r="C261" i="1"/>
  <c r="C378" i="1" a="1"/>
  <c r="C378" i="1"/>
  <c r="C499" i="1" a="1"/>
  <c r="C499" i="1"/>
  <c r="C267" i="1" a="1"/>
  <c r="C267" i="1"/>
  <c r="C452" i="1" a="1"/>
  <c r="C452" i="1"/>
  <c r="C396" i="1" a="1"/>
  <c r="C396" i="1"/>
  <c r="C323" i="1" a="1"/>
  <c r="C323" i="1"/>
  <c r="C374" i="1" a="1"/>
  <c r="C374" i="1"/>
  <c r="C325" i="1" a="1"/>
  <c r="C325" i="1"/>
  <c r="C131" i="1" a="1"/>
  <c r="C131" i="1"/>
  <c r="C587" i="1" a="1"/>
  <c r="C587" i="1"/>
  <c r="C90" i="1" a="1"/>
  <c r="C90" i="1"/>
  <c r="C370" i="1" a="1"/>
  <c r="C370" i="1"/>
  <c r="C254" i="1" a="1"/>
  <c r="C254" i="1"/>
  <c r="C400" i="1" a="1"/>
  <c r="C400" i="1"/>
  <c r="C322" i="1" a="1"/>
  <c r="C322" i="1"/>
  <c r="C584" i="1" a="1"/>
  <c r="C584" i="1"/>
  <c r="C87" i="1" a="1"/>
  <c r="C87" i="1"/>
  <c r="C593" i="1" a="1"/>
  <c r="C593" i="1"/>
  <c r="C463" i="1" a="1"/>
  <c r="C463" i="1"/>
  <c r="C300" i="1" a="1"/>
  <c r="C300" i="1"/>
  <c r="C359" i="1" a="1"/>
  <c r="C359" i="1"/>
  <c r="C303" i="1" a="1"/>
  <c r="C303" i="1"/>
  <c r="C101" i="1" a="1"/>
  <c r="C101" i="1"/>
  <c r="C486" i="1" a="1"/>
  <c r="C486" i="1"/>
  <c r="C217" i="1" a="1"/>
  <c r="C217" i="1"/>
  <c r="C391" i="1" a="1"/>
  <c r="C391" i="1"/>
  <c r="C433" i="1" a="1"/>
  <c r="C433" i="1"/>
  <c r="C466" i="1" a="1"/>
  <c r="C466" i="1"/>
  <c r="C566" i="1" a="1"/>
  <c r="C566" i="1"/>
  <c r="C458" i="1" a="1"/>
  <c r="C458" i="1"/>
  <c r="C426" i="1" a="1"/>
  <c r="C426" i="1"/>
  <c r="C365" i="1" a="1"/>
  <c r="C365" i="1"/>
  <c r="C258" i="1" a="1"/>
  <c r="C258" i="1"/>
  <c r="C544" i="1" a="1"/>
  <c r="C544" i="1"/>
  <c r="C528" i="1" a="1"/>
  <c r="C528" i="1"/>
  <c r="C289" i="1" a="1"/>
  <c r="C289" i="1"/>
  <c r="C438" i="1" a="1"/>
  <c r="C438" i="1"/>
  <c r="C263" i="1" a="1"/>
  <c r="C263" i="1"/>
  <c r="C170" i="1" a="1"/>
  <c r="C170" i="1"/>
  <c r="C379" i="1" a="1"/>
  <c r="C379" i="1"/>
  <c r="C286" i="1" a="1"/>
  <c r="C286" i="1"/>
  <c r="C419" i="1" a="1"/>
  <c r="C419" i="1"/>
  <c r="C429" i="1" a="1"/>
  <c r="C429" i="1"/>
  <c r="C355" i="1" a="1"/>
  <c r="C355" i="1"/>
  <c r="C602" i="1" a="1"/>
  <c r="C602" i="1"/>
  <c r="C299" i="1" a="1"/>
  <c r="C299" i="1"/>
  <c r="C307" i="1" a="1"/>
  <c r="C307" i="1"/>
  <c r="C329" i="1" a="1"/>
  <c r="C329" i="1"/>
  <c r="C383" i="1" a="1"/>
  <c r="C383" i="1"/>
  <c r="C581" i="1" a="1"/>
  <c r="C581" i="1"/>
  <c r="C246" i="1" a="1"/>
  <c r="C246" i="1"/>
  <c r="C127" i="1" a="1"/>
  <c r="C127" i="1"/>
  <c r="C588" i="1" a="1"/>
  <c r="C588" i="1"/>
  <c r="C107" i="1" a="1"/>
  <c r="C107" i="1"/>
  <c r="C363" i="1" a="1"/>
  <c r="C363" i="1"/>
  <c r="C172" i="1" a="1"/>
  <c r="C172" i="1"/>
  <c r="C147" i="1" a="1"/>
  <c r="C147" i="1"/>
  <c r="C539" i="1" a="1"/>
  <c r="C539" i="1"/>
  <c r="C427" i="1" a="1"/>
  <c r="C427" i="1"/>
  <c r="C141" i="1" a="1"/>
  <c r="C141" i="1"/>
  <c r="C589" i="1" a="1"/>
  <c r="C589" i="1"/>
  <c r="C191" i="1" a="1"/>
  <c r="C191" i="1"/>
  <c r="C233" i="1" a="1"/>
  <c r="C233" i="1"/>
  <c r="C117" i="1" a="1"/>
  <c r="C117" i="1"/>
  <c r="C364" i="1" a="1"/>
  <c r="C364" i="1"/>
  <c r="C238" i="1" a="1"/>
  <c r="C238" i="1"/>
  <c r="C409" i="1" a="1"/>
  <c r="C409" i="1"/>
  <c r="C268" i="1" a="1"/>
  <c r="C268" i="1"/>
  <c r="C601" i="1" a="1"/>
  <c r="C601" i="1"/>
  <c r="C561" i="1" a="1"/>
  <c r="C561" i="1"/>
  <c r="C387" i="1" a="1"/>
  <c r="C387" i="1"/>
  <c r="C283" i="1" a="1"/>
  <c r="C283" i="1"/>
  <c r="C439" i="1" a="1"/>
  <c r="C439" i="1"/>
  <c r="C244" i="1" a="1"/>
  <c r="C244" i="1"/>
  <c r="C470" i="1" a="1"/>
  <c r="C470" i="1"/>
  <c r="C591" i="1" a="1"/>
  <c r="C591" i="1"/>
  <c r="C221" i="1" a="1"/>
  <c r="C221" i="1"/>
  <c r="C115" i="1" a="1"/>
  <c r="C115" i="1"/>
  <c r="C372" i="1" a="1"/>
  <c r="C372" i="1"/>
  <c r="C397" i="1" a="1"/>
  <c r="C397" i="1"/>
  <c r="C525" i="1" a="1"/>
  <c r="C525" i="1"/>
  <c r="C207" i="1" a="1"/>
  <c r="C207" i="1"/>
  <c r="C251" i="1" a="1"/>
  <c r="C251" i="1"/>
  <c r="C446" i="1" a="1"/>
  <c r="C446" i="1"/>
  <c r="C382" i="1" a="1"/>
  <c r="C382" i="1"/>
  <c r="C477" i="1" a="1"/>
  <c r="C477" i="1"/>
  <c r="C432" i="1" a="1"/>
  <c r="C432" i="1"/>
  <c r="C241" i="1" a="1"/>
  <c r="C241" i="1"/>
  <c r="C521" i="1" a="1"/>
  <c r="C521" i="1"/>
  <c r="C449" i="1" a="1"/>
  <c r="C449" i="1"/>
  <c r="C547" i="1" a="1"/>
  <c r="C547" i="1"/>
  <c r="C173" i="1" a="1"/>
  <c r="C173" i="1"/>
  <c r="C494" i="1" a="1"/>
  <c r="C494" i="1"/>
  <c r="C153" i="1" a="1"/>
  <c r="C153" i="1"/>
  <c r="C350" i="1" a="1"/>
  <c r="C350" i="1"/>
  <c r="C293" i="1" a="1"/>
  <c r="C293" i="1"/>
  <c r="C487" i="1" a="1"/>
  <c r="C487" i="1"/>
  <c r="C183" i="1" a="1"/>
  <c r="C183" i="1"/>
  <c r="C320" i="1" a="1"/>
  <c r="C320" i="1"/>
  <c r="C218" i="1" a="1"/>
  <c r="C218" i="1"/>
  <c r="C260" i="1" a="1"/>
  <c r="C260" i="1"/>
  <c r="C351" i="1" a="1"/>
  <c r="C351" i="1"/>
  <c r="C554" i="1" a="1"/>
  <c r="C554" i="1"/>
  <c r="C243" i="1" a="1"/>
  <c r="C243" i="1"/>
  <c r="C234" i="1" a="1"/>
  <c r="C234" i="1"/>
  <c r="C455" i="1" a="1"/>
  <c r="C455" i="1"/>
  <c r="C474" i="1" a="1"/>
  <c r="C474" i="1"/>
  <c r="C540" i="1" a="1"/>
  <c r="C540" i="1"/>
  <c r="C257" i="1" a="1"/>
  <c r="C257" i="1"/>
  <c r="C308" i="1" a="1"/>
  <c r="C308" i="1"/>
  <c r="C403" i="1" a="1"/>
  <c r="C403" i="1"/>
  <c r="C132" i="1" a="1"/>
  <c r="C132" i="1"/>
  <c r="C194" i="1" a="1"/>
  <c r="C194" i="1"/>
  <c r="C297" i="1" a="1"/>
  <c r="C297" i="1"/>
  <c r="C536" i="1" a="1"/>
  <c r="C536" i="1"/>
  <c r="C330" i="1" a="1"/>
  <c r="C330" i="1"/>
  <c r="C280" i="1" a="1"/>
  <c r="C280" i="1"/>
  <c r="C331" i="1" a="1"/>
  <c r="C331" i="1"/>
  <c r="C201" i="1" a="1"/>
  <c r="C201" i="1"/>
  <c r="C328" i="1" a="1"/>
  <c r="C328" i="1"/>
  <c r="C571" i="1" a="1"/>
  <c r="C571" i="1"/>
  <c r="C557" i="1" a="1"/>
  <c r="C557" i="1"/>
  <c r="C270" i="1" a="1"/>
  <c r="C270" i="1"/>
  <c r="C274" i="1" a="1"/>
  <c r="C274" i="1"/>
  <c r="C174" i="1" a="1"/>
  <c r="C174" i="1"/>
  <c r="C188" i="1" a="1"/>
  <c r="C188" i="1"/>
  <c r="C342" i="1" a="1"/>
  <c r="C342" i="1"/>
  <c r="C513" i="1" a="1"/>
  <c r="C513" i="1"/>
  <c r="C203" i="1" a="1"/>
  <c r="C203" i="1"/>
  <c r="C465" i="1" a="1"/>
  <c r="C465" i="1"/>
  <c r="C179" i="1" a="1"/>
  <c r="C179" i="1"/>
  <c r="C309" i="1" a="1"/>
  <c r="C309" i="1"/>
  <c r="C315" i="1" a="1"/>
  <c r="C315" i="1"/>
  <c r="C219" i="1" a="1"/>
  <c r="C219" i="1"/>
  <c r="C313" i="1" a="1"/>
  <c r="C313" i="1"/>
  <c r="C175" i="1" a="1"/>
  <c r="C175" i="1"/>
  <c r="C317" i="1" a="1"/>
  <c r="C317" i="1"/>
  <c r="C381" i="1" a="1"/>
  <c r="C381" i="1"/>
  <c r="C210" i="1" a="1"/>
  <c r="C210" i="1"/>
  <c r="C94" i="1" a="1"/>
  <c r="C94" i="1"/>
  <c r="C545" i="1" a="1"/>
  <c r="C545" i="1"/>
  <c r="C266" i="1" a="1"/>
  <c r="C266" i="1"/>
  <c r="C546" i="1" a="1"/>
  <c r="C546" i="1"/>
  <c r="C476" i="1" a="1"/>
  <c r="C476" i="1"/>
  <c r="C215" i="1" a="1"/>
  <c r="C215" i="1"/>
  <c r="C114" i="1" a="1"/>
  <c r="C114" i="1"/>
  <c r="C511" i="1" a="1"/>
  <c r="C511" i="1"/>
  <c r="C269" i="1" a="1"/>
  <c r="C269" i="1"/>
  <c r="C541" i="1" a="1"/>
  <c r="C541" i="1"/>
  <c r="C177" i="1" a="1"/>
  <c r="C177" i="1"/>
  <c r="C302" i="1" a="1"/>
  <c r="C302" i="1"/>
  <c r="C347" i="1" a="1"/>
  <c r="C347" i="1"/>
  <c r="C229" i="1" a="1"/>
  <c r="C229" i="1"/>
  <c r="C160" i="1" a="1"/>
  <c r="C160" i="1"/>
  <c r="C537" i="1" a="1"/>
  <c r="C537" i="1"/>
  <c r="C360" i="1" a="1"/>
  <c r="C360" i="1"/>
  <c r="C137" i="1" a="1"/>
  <c r="C137" i="1"/>
  <c r="C416" i="1" a="1"/>
  <c r="C416" i="1"/>
  <c r="C271" i="1" a="1"/>
  <c r="C271" i="1"/>
  <c r="C144" i="1" a="1"/>
  <c r="C144" i="1"/>
  <c r="C282" i="1" a="1"/>
  <c r="C282" i="1"/>
  <c r="C326" i="1" a="1"/>
  <c r="C326" i="1"/>
  <c r="C230" i="1" a="1"/>
  <c r="C230" i="1"/>
  <c r="C369" i="1" a="1"/>
  <c r="C369" i="1"/>
  <c r="C384" i="1" a="1"/>
  <c r="C384" i="1"/>
  <c r="C523" i="1" a="1"/>
  <c r="C523" i="1"/>
  <c r="C558" i="1" a="1"/>
  <c r="C558" i="1"/>
  <c r="C252" i="1" a="1"/>
  <c r="C252" i="1"/>
  <c r="C133" i="1" a="1"/>
  <c r="C133" i="1"/>
  <c r="C182" i="1" a="1"/>
  <c r="C182" i="1"/>
  <c r="C138" i="1" a="1"/>
  <c r="C138" i="1"/>
  <c r="C200" i="1" a="1"/>
  <c r="C200" i="1"/>
  <c r="C415" i="1" a="1"/>
  <c r="C415" i="1"/>
  <c r="C337" i="1" a="1"/>
  <c r="C337" i="1"/>
  <c r="C348" i="1" a="1"/>
  <c r="C348" i="1"/>
  <c r="C412" i="1" a="1"/>
  <c r="C412" i="1"/>
  <c r="C357" i="1" a="1"/>
  <c r="C357" i="1"/>
  <c r="C569" i="1" a="1"/>
  <c r="C569" i="1"/>
  <c r="C436" i="1" a="1"/>
  <c r="C436" i="1"/>
  <c r="C100" i="1" a="1"/>
  <c r="C100" i="1"/>
  <c r="C380" i="1" a="1"/>
  <c r="C380" i="1"/>
  <c r="C91" i="1" a="1"/>
  <c r="C91" i="1"/>
  <c r="C493" i="1" a="1"/>
  <c r="C493" i="1"/>
  <c r="C392" i="1" a="1"/>
  <c r="C392" i="1"/>
  <c r="C125" i="1" a="1"/>
  <c r="C125" i="1"/>
  <c r="C530" i="1" a="1"/>
  <c r="C530" i="1"/>
  <c r="C502" i="1" a="1"/>
  <c r="C502" i="1"/>
  <c r="C167" i="1" a="1"/>
  <c r="C167" i="1"/>
  <c r="C600" i="1" a="1"/>
  <c r="C600" i="1"/>
  <c r="C358" i="1" a="1"/>
  <c r="C358" i="1"/>
  <c r="C526" i="1" a="1"/>
  <c r="C526" i="1"/>
  <c r="C333" i="1" a="1"/>
  <c r="C333" i="1"/>
  <c r="C483" i="1" a="1"/>
  <c r="C483" i="1"/>
  <c r="C273" i="1" a="1"/>
  <c r="C273" i="1"/>
  <c r="C102" i="1" a="1"/>
  <c r="C102" i="1"/>
  <c r="C276" i="1" a="1"/>
  <c r="C276" i="1"/>
  <c r="C579" i="1" a="1"/>
  <c r="C579" i="1"/>
  <c r="C104" i="1" a="1"/>
  <c r="C104" i="1"/>
  <c r="C189" i="1" a="1"/>
  <c r="C189" i="1"/>
  <c r="C393" i="1" a="1"/>
  <c r="C393" i="1"/>
  <c r="C356" i="1" a="1"/>
  <c r="C356" i="1"/>
  <c r="C291" i="1" a="1"/>
  <c r="C291" i="1"/>
  <c r="C209" i="1" a="1"/>
  <c r="C209" i="1"/>
  <c r="C520" i="1" a="1"/>
  <c r="C520" i="1"/>
  <c r="C223" i="1" a="1"/>
  <c r="C223" i="1"/>
  <c r="C103" i="1" a="1"/>
  <c r="C103" i="1"/>
  <c r="C478" i="1" a="1"/>
  <c r="C478" i="1"/>
  <c r="C212" i="1" a="1"/>
  <c r="C212" i="1"/>
  <c r="C514" i="1" a="1"/>
  <c r="C514" i="1"/>
  <c r="C388" i="1" a="1"/>
  <c r="C388" i="1"/>
  <c r="C236" i="1" a="1"/>
  <c r="C236" i="1"/>
  <c r="C434" i="1" a="1"/>
  <c r="C434" i="1"/>
  <c r="C542" i="1" a="1"/>
  <c r="C542" i="1"/>
  <c r="C110" i="1" a="1"/>
  <c r="C110" i="1"/>
  <c r="C142" i="1" a="1"/>
  <c r="C142" i="1"/>
  <c r="C118" i="1" a="1"/>
  <c r="C118" i="1"/>
  <c r="C510" i="1" a="1"/>
  <c r="C510" i="1"/>
  <c r="C401" i="1" a="1"/>
  <c r="C401" i="1"/>
  <c r="C376" i="1" a="1"/>
  <c r="C376" i="1"/>
  <c r="C586" i="1" a="1"/>
  <c r="C586" i="1"/>
  <c r="C93" i="1" a="1"/>
  <c r="C93" i="1"/>
  <c r="C199" i="1" a="1"/>
  <c r="C199" i="1"/>
  <c r="C96" i="1" a="1"/>
  <c r="C96" i="1"/>
  <c r="C518" i="1" a="1"/>
  <c r="C518" i="1"/>
  <c r="C296" i="1" a="1"/>
  <c r="C296" i="1"/>
  <c r="C533" i="1" a="1"/>
  <c r="C533" i="1"/>
  <c r="C505" i="1" a="1"/>
  <c r="C505" i="1"/>
  <c r="C106" i="1" a="1"/>
  <c r="C106" i="1"/>
  <c r="C166" i="1" a="1"/>
  <c r="C166" i="1"/>
  <c r="C373" i="1" a="1"/>
  <c r="C373" i="1"/>
  <c r="C250" i="1" a="1"/>
  <c r="C250" i="1"/>
  <c r="C564" i="1" a="1"/>
  <c r="C564" i="1"/>
  <c r="C277" i="1" a="1"/>
  <c r="C277" i="1"/>
  <c r="C548" i="1" a="1"/>
  <c r="C548" i="1"/>
  <c r="C440" i="1" a="1"/>
  <c r="C440" i="1"/>
  <c r="C414" i="1" a="1"/>
  <c r="C414" i="1"/>
  <c r="C89" i="1" a="1"/>
  <c r="C89" i="1"/>
  <c r="C208" i="1" a="1"/>
  <c r="C208" i="1"/>
  <c r="C155" i="1" a="1"/>
  <c r="C155" i="1"/>
  <c r="C491" i="1" a="1"/>
  <c r="C491" i="1"/>
  <c r="C294" i="1" a="1"/>
  <c r="C294" i="1"/>
  <c r="C421" i="1" a="1"/>
  <c r="C421" i="1"/>
  <c r="C130" i="1" a="1"/>
  <c r="C130" i="1"/>
  <c r="C492" i="1" a="1"/>
  <c r="C492" i="1"/>
  <c r="C353" i="1" a="1"/>
  <c r="C353" i="1"/>
  <c r="C461" i="1" a="1"/>
  <c r="C461" i="1"/>
  <c r="C411" i="1" a="1"/>
  <c r="C411" i="1"/>
  <c r="C148" i="1" a="1"/>
  <c r="C148" i="1"/>
  <c r="C574" i="1" a="1"/>
  <c r="C574" i="1"/>
  <c r="C517" i="1" a="1"/>
  <c r="C517" i="1"/>
  <c r="C109" i="1" a="1"/>
  <c r="C109" i="1"/>
  <c r="C377" i="1" a="1"/>
  <c r="C377" i="1"/>
  <c r="C187" i="1" a="1"/>
  <c r="C187" i="1"/>
  <c r="C281" i="1" a="1"/>
  <c r="C281" i="1"/>
  <c r="C216" i="1" a="1"/>
  <c r="C216" i="1"/>
  <c r="C560" i="1" a="1"/>
  <c r="C560" i="1"/>
  <c r="C120" i="1" a="1"/>
  <c r="C120" i="1"/>
  <c r="C292" i="1" a="1"/>
  <c r="C292" i="1"/>
  <c r="C226" i="1" a="1"/>
  <c r="C226" i="1"/>
  <c r="C597" i="1" a="1"/>
  <c r="C597" i="1"/>
  <c r="C413" i="1" a="1"/>
  <c r="C413" i="1"/>
  <c r="C161" i="1" a="1"/>
  <c r="C161" i="1"/>
  <c r="C272" i="1" a="1"/>
  <c r="C272" i="1"/>
  <c r="C585" i="1" a="1"/>
  <c r="C585" i="1"/>
  <c r="C262" i="1" a="1"/>
  <c r="C262" i="1"/>
  <c r="C231" i="1" a="1"/>
  <c r="C231" i="1"/>
  <c r="C512" i="1" a="1"/>
  <c r="C512" i="1"/>
  <c r="C253" i="1" a="1"/>
  <c r="C253" i="1"/>
  <c r="C550" i="1" a="1"/>
  <c r="C550" i="1"/>
  <c r="C290" i="1" a="1"/>
  <c r="C290" i="1"/>
  <c r="C213" i="1" a="1"/>
  <c r="C213" i="1"/>
  <c r="C152" i="1" a="1"/>
  <c r="C152" i="1"/>
  <c r="C468" i="1" a="1"/>
  <c r="C468" i="1"/>
  <c r="C318" i="1" a="1"/>
  <c r="C318" i="1"/>
  <c r="C336" i="1" a="1"/>
  <c r="C336" i="1"/>
  <c r="C599" i="1" a="1"/>
  <c r="C599" i="1"/>
  <c r="C598" i="1" a="1"/>
  <c r="C598" i="1"/>
  <c r="C467" i="1" a="1"/>
  <c r="C467" i="1"/>
  <c r="C435" i="1" a="1"/>
  <c r="C435" i="1"/>
  <c r="C145" i="1" a="1"/>
  <c r="C145" i="1"/>
  <c r="C242" i="1" a="1"/>
  <c r="C242" i="1"/>
  <c r="C354" i="1" a="1"/>
  <c r="C354" i="1"/>
  <c r="C375" i="1" a="1"/>
  <c r="C375" i="1"/>
  <c r="C232" i="1" a="1"/>
  <c r="C232" i="1"/>
  <c r="C124" i="1" a="1"/>
  <c r="C124" i="1"/>
  <c r="C447" i="1" a="1"/>
  <c r="C447" i="1"/>
  <c r="C340" i="1" a="1"/>
  <c r="C340" i="1"/>
  <c r="C156" i="1" a="1"/>
  <c r="C156" i="1"/>
  <c r="C404" i="1" a="1"/>
  <c r="C404" i="1"/>
  <c r="C577" i="1" a="1"/>
  <c r="C577" i="1"/>
  <c r="C344" i="1" a="1"/>
  <c r="C344" i="1"/>
  <c r="C543" i="1" a="1"/>
  <c r="C543" i="1"/>
  <c r="C424" i="1" a="1"/>
  <c r="C424" i="1"/>
  <c r="C394" i="1" a="1"/>
  <c r="C394" i="1"/>
  <c r="C151" i="1" a="1"/>
  <c r="C151" i="1"/>
  <c r="C275" i="1" a="1"/>
  <c r="C275" i="1"/>
  <c r="C195" i="1" a="1"/>
  <c r="C195" i="1"/>
  <c r="C235" i="1" a="1"/>
  <c r="C235" i="1"/>
  <c r="C237" i="1" a="1"/>
  <c r="C237" i="1"/>
  <c r="C196" i="1" a="1"/>
  <c r="C196" i="1"/>
  <c r="C168" i="1" a="1"/>
  <c r="C168" i="1"/>
  <c r="C154" i="1" a="1"/>
  <c r="C154" i="1"/>
  <c r="C371" i="1" a="1"/>
  <c r="C371" i="1"/>
  <c r="C310" i="1" a="1"/>
  <c r="C310" i="1"/>
  <c r="C165" i="1" a="1"/>
  <c r="C165" i="1"/>
  <c r="C206" i="1" a="1"/>
  <c r="C206" i="1"/>
  <c r="C193" i="1" a="1"/>
  <c r="C193" i="1"/>
  <c r="C123" i="1" a="1"/>
  <c r="C123" i="1"/>
  <c r="C288" i="1" a="1"/>
  <c r="C288" i="1"/>
  <c r="C265" i="1" a="1"/>
  <c r="C265" i="1"/>
  <c r="C529" i="1" a="1"/>
  <c r="C529" i="1"/>
  <c r="C582" i="1" a="1"/>
  <c r="C582" i="1"/>
  <c r="C592" i="1" a="1"/>
  <c r="C592" i="1"/>
  <c r="C176" i="1" a="1"/>
  <c r="C176" i="1"/>
  <c r="C556" i="1" a="1"/>
  <c r="C556" i="1"/>
  <c r="C285" i="1" a="1"/>
  <c r="C285" i="1"/>
  <c r="C516" i="1" a="1"/>
  <c r="C516" i="1"/>
  <c r="C88" i="1" a="1"/>
  <c r="C88" i="1"/>
  <c r="C158" i="1" a="1"/>
  <c r="C158" i="1"/>
  <c r="C85" i="1" a="1"/>
  <c r="C85" i="1"/>
  <c r="C198" i="1" a="1"/>
  <c r="C198" i="1"/>
  <c r="C484" i="1" a="1"/>
  <c r="C484" i="1"/>
  <c r="C139" i="1" a="1"/>
  <c r="C139" i="1"/>
  <c r="C298" i="1" a="1"/>
  <c r="C298" i="1"/>
  <c r="C324" i="1" a="1"/>
  <c r="C324" i="1"/>
  <c r="C456" i="1" a="1"/>
  <c r="C456" i="1"/>
  <c r="C97" i="1" a="1"/>
  <c r="C97" i="1"/>
  <c r="C150" i="1" a="1"/>
  <c r="C150" i="1"/>
  <c r="C457" i="1" a="1"/>
  <c r="C457" i="1"/>
  <c r="C573" i="1" a="1"/>
  <c r="C573" i="1"/>
  <c r="C111" i="1" a="1"/>
  <c r="C111" i="1"/>
  <c r="C249" i="1" a="1"/>
  <c r="C249" i="1"/>
  <c r="C480" i="1" a="1"/>
  <c r="C480" i="1"/>
  <c r="C335" i="1" a="1"/>
  <c r="C335" i="1"/>
  <c r="C287" i="1" a="1"/>
  <c r="C287" i="1"/>
  <c r="C332" i="1" a="1"/>
  <c r="C332" i="1"/>
  <c r="C489" i="1" a="1"/>
  <c r="C489" i="1"/>
  <c r="C264" i="1" a="1"/>
  <c r="C264" i="1"/>
  <c r="C255" i="1" a="1"/>
  <c r="C255" i="1"/>
  <c r="C301" i="1" a="1"/>
  <c r="C301" i="1"/>
  <c r="C507" i="1" a="1"/>
  <c r="C507" i="1"/>
  <c r="C583" i="1" a="1"/>
  <c r="C583" i="1"/>
  <c r="C408" i="1" a="1"/>
  <c r="C408" i="1"/>
  <c r="C595" i="1" a="1"/>
  <c r="C595" i="1"/>
  <c r="C462" i="1" a="1"/>
  <c r="C462" i="1"/>
  <c r="C471" i="1" a="1"/>
  <c r="C471" i="1"/>
  <c r="C469" i="1" a="1"/>
  <c r="C469" i="1"/>
  <c r="C345" i="1" a="1"/>
  <c r="C345" i="1"/>
  <c r="C448" i="1" a="1"/>
  <c r="C448" i="1"/>
  <c r="C531" i="1" a="1"/>
  <c r="C531" i="1"/>
  <c r="C575" i="1" a="1"/>
  <c r="C575" i="1"/>
  <c r="C135" i="1" a="1"/>
  <c r="C135" i="1"/>
  <c r="C576" i="1" a="1"/>
  <c r="C576" i="1"/>
  <c r="C596" i="1" a="1"/>
  <c r="C596" i="1"/>
  <c r="C500" i="1" a="1"/>
  <c r="C500" i="1"/>
  <c r="C163" i="1" a="1"/>
  <c r="C163" i="1"/>
  <c r="C186" i="1" a="1"/>
  <c r="C186" i="1"/>
  <c r="C519" i="1" a="1"/>
  <c r="C519" i="1"/>
  <c r="C398" i="1" a="1"/>
  <c r="C398" i="1"/>
  <c r="C321" i="1" a="1"/>
  <c r="C321" i="1"/>
  <c r="C314" i="1" a="1"/>
  <c r="C314" i="1"/>
  <c r="C339" i="1" a="1"/>
  <c r="C339" i="1"/>
  <c r="C498" i="1" a="1"/>
  <c r="C498" i="1"/>
  <c r="C559" i="1" a="1"/>
  <c r="C559" i="1"/>
  <c r="C284" i="1" a="1"/>
  <c r="C284" i="1"/>
  <c r="C442" i="1" a="1"/>
  <c r="C442" i="1"/>
  <c r="C481" i="1" a="1"/>
  <c r="C481" i="1"/>
  <c r="D442" i="1" a="1"/>
  <c r="D442" i="1"/>
  <c r="D313" i="1" a="1"/>
  <c r="D313" i="1"/>
  <c r="D218" i="1" a="1"/>
  <c r="D218" i="1"/>
  <c r="D592" i="1" a="1"/>
  <c r="D592" i="1"/>
  <c r="D568" i="1" a="1"/>
  <c r="D568" i="1"/>
  <c r="D422" i="1" a="1"/>
  <c r="D422" i="1"/>
  <c r="D322" i="1" a="1"/>
  <c r="D322" i="1"/>
  <c r="D105" i="1" a="1"/>
  <c r="D105" i="1"/>
  <c r="D433" i="1" a="1"/>
  <c r="D433" i="1"/>
  <c r="D241" i="1" a="1"/>
  <c r="D241" i="1"/>
  <c r="C143" i="1" a="1"/>
  <c r="C143" i="1"/>
  <c r="C327" i="1" a="1"/>
  <c r="C327" i="1"/>
  <c r="C295" i="1" a="1"/>
  <c r="C295" i="1"/>
  <c r="C220" i="1" a="1"/>
  <c r="C220" i="1"/>
  <c r="C488" i="1" a="1"/>
  <c r="C488" i="1"/>
  <c r="C428" i="1" a="1"/>
  <c r="C428" i="1"/>
  <c r="C407" i="1" a="1"/>
  <c r="C407" i="1"/>
  <c r="C568" i="1" a="1"/>
  <c r="C568" i="1"/>
  <c r="C460" i="1" a="1"/>
  <c r="C460" i="1"/>
  <c r="C495" i="1" a="1"/>
  <c r="C495" i="1"/>
  <c r="D352" i="1" a="1"/>
  <c r="D352" i="1"/>
  <c r="D596" i="1" a="1"/>
  <c r="D596" i="1"/>
  <c r="D358" i="1" a="1"/>
  <c r="D358" i="1"/>
  <c r="D143" i="1" a="1"/>
  <c r="D143" i="1"/>
  <c r="D144" i="1" a="1"/>
  <c r="D144" i="1"/>
  <c r="D267" i="1" a="1"/>
  <c r="D267" i="1"/>
  <c r="D472" i="1" a="1"/>
  <c r="D472" i="1"/>
  <c r="D515" i="1" a="1"/>
  <c r="D515" i="1"/>
  <c r="D186" i="1" a="1"/>
  <c r="D186" i="1"/>
  <c r="D264" i="1" a="1"/>
  <c r="D264" i="1"/>
  <c r="C496" i="1" a="1"/>
  <c r="C496" i="1"/>
  <c r="C178" i="1" a="1"/>
  <c r="C178" i="1"/>
  <c r="C108" i="1" a="1"/>
  <c r="C108" i="1"/>
  <c r="C341" i="1" a="1"/>
  <c r="C341" i="1"/>
  <c r="C549" i="1" a="1"/>
  <c r="C549" i="1"/>
  <c r="C116" i="1" a="1"/>
  <c r="C116" i="1"/>
  <c r="C443" i="1" a="1"/>
  <c r="C443" i="1"/>
  <c r="C444" i="1" a="1"/>
  <c r="C444" i="1"/>
  <c r="C385" i="1" a="1"/>
  <c r="C385" i="1"/>
  <c r="C402" i="1" a="1"/>
  <c r="C402" i="1"/>
  <c r="D579" i="1" a="1"/>
  <c r="D579" i="1"/>
  <c r="D508" i="1" a="1"/>
  <c r="D508" i="1"/>
  <c r="D344" i="1" a="1"/>
  <c r="D344" i="1"/>
  <c r="D427" i="1" a="1"/>
  <c r="D427" i="1"/>
  <c r="D521" i="1" a="1"/>
  <c r="D521" i="1"/>
  <c r="D289" i="1" a="1"/>
  <c r="D289" i="1"/>
  <c r="D269" i="1" a="1"/>
  <c r="D269" i="1"/>
  <c r="D347" i="1" a="1"/>
  <c r="D347" i="1"/>
  <c r="D151" i="1" a="1"/>
  <c r="D151" i="1"/>
  <c r="D553" i="1" a="1"/>
  <c r="D553" i="1"/>
  <c r="C479" i="1" a="1"/>
  <c r="C479" i="1"/>
  <c r="C423" i="1" a="1"/>
  <c r="C423" i="1"/>
  <c r="C594" i="1" a="1"/>
  <c r="C594" i="1"/>
  <c r="C532" i="1" a="1"/>
  <c r="C532" i="1"/>
  <c r="C190" i="1" a="1"/>
  <c r="C190" i="1"/>
  <c r="C92" i="1" a="1"/>
  <c r="C92" i="1"/>
  <c r="C553" i="1" a="1"/>
  <c r="C553" i="1"/>
  <c r="C211" i="1" a="1"/>
  <c r="C211" i="1"/>
  <c r="C503" i="1" a="1"/>
  <c r="C503" i="1"/>
  <c r="C473" i="1" a="1"/>
  <c r="C473" i="1"/>
  <c r="C430" i="1" a="1"/>
  <c r="C430" i="1"/>
  <c r="C524" i="1" a="1"/>
  <c r="C524" i="1"/>
  <c r="C159" i="1" a="1"/>
  <c r="C159" i="1"/>
  <c r="C205" i="1" a="1"/>
  <c r="C205" i="1"/>
  <c r="C122" i="1" a="1"/>
  <c r="C122" i="1"/>
  <c r="C490" i="1" a="1"/>
  <c r="C490" i="1"/>
  <c r="C169" i="1" a="1"/>
  <c r="C169" i="1"/>
  <c r="C482" i="1" a="1"/>
  <c r="C482" i="1"/>
  <c r="C162" i="1" a="1"/>
  <c r="C162" i="1"/>
  <c r="C366" i="1" a="1"/>
  <c r="C366" i="1"/>
  <c r="D518" i="1" a="1"/>
  <c r="D518" i="1"/>
  <c r="D92" i="1" a="1"/>
  <c r="D92" i="1"/>
  <c r="D373" i="1" a="1"/>
  <c r="D373" i="1"/>
  <c r="D323" i="1" a="1"/>
  <c r="D323" i="1"/>
  <c r="D129" i="1" a="1"/>
  <c r="D129" i="1"/>
  <c r="D130" i="1" a="1"/>
  <c r="D130" i="1"/>
  <c r="D223" i="1" a="1"/>
  <c r="D223" i="1"/>
  <c r="D325" i="1" a="1"/>
  <c r="D325" i="1"/>
  <c r="D602" i="1" a="1"/>
  <c r="D602" i="1"/>
  <c r="D103" i="1" a="1"/>
  <c r="D103" i="1"/>
  <c r="D461" i="1" a="1"/>
  <c r="D461" i="1"/>
  <c r="D410" i="1" a="1"/>
  <c r="D410" i="1"/>
  <c r="D362" i="1" a="1"/>
  <c r="D362" i="1"/>
  <c r="D116" i="1" a="1"/>
  <c r="D116" i="1"/>
  <c r="D224" i="1" a="1"/>
  <c r="D224" i="1"/>
  <c r="D248" i="1" a="1"/>
  <c r="D248" i="1"/>
  <c r="D573" i="1" a="1"/>
  <c r="D573" i="1"/>
  <c r="D477" i="1" a="1"/>
  <c r="D477" i="1"/>
  <c r="D509" i="1" a="1"/>
  <c r="D509" i="1"/>
  <c r="D329" i="1" a="1"/>
  <c r="D329" i="1"/>
  <c r="C485" i="1" a="1"/>
  <c r="C485" i="1"/>
  <c r="C431" i="1" a="1"/>
  <c r="C431" i="1"/>
  <c r="C572" i="1" a="1"/>
  <c r="C572" i="1"/>
  <c r="C202" i="1" a="1"/>
  <c r="C202" i="1"/>
  <c r="C105" i="1" a="1"/>
  <c r="C105" i="1"/>
  <c r="C140" i="1" a="1"/>
  <c r="C140" i="1"/>
  <c r="C240" i="1" a="1"/>
  <c r="C240" i="1"/>
  <c r="C504" i="1" a="1"/>
  <c r="C504" i="1"/>
  <c r="C555" i="1" a="1"/>
  <c r="C555" i="1"/>
  <c r="C157" i="1" a="1"/>
  <c r="C157" i="1"/>
  <c r="C306" i="1" a="1"/>
  <c r="C306" i="1"/>
  <c r="C227" i="1" a="1"/>
  <c r="C227" i="1"/>
  <c r="C305" i="1" a="1"/>
  <c r="C305" i="1"/>
  <c r="C417" i="1" a="1"/>
  <c r="C417" i="1"/>
  <c r="C367" i="1" a="1"/>
  <c r="C367" i="1"/>
  <c r="C395" i="1" a="1"/>
  <c r="C395" i="1"/>
  <c r="C509" i="1" a="1"/>
  <c r="C509" i="1"/>
  <c r="C570" i="1" a="1"/>
  <c r="C570" i="1"/>
  <c r="C129" i="1" a="1"/>
  <c r="C129" i="1"/>
  <c r="C501" i="1" a="1"/>
  <c r="C501" i="1"/>
  <c r="C451" i="1" a="1"/>
  <c r="C451" i="1"/>
  <c r="C522" i="1" a="1"/>
  <c r="C522" i="1"/>
  <c r="C245" i="1" a="1"/>
  <c r="C245" i="1"/>
  <c r="C475" i="1" a="1"/>
  <c r="C475" i="1"/>
  <c r="C527" i="1" a="1"/>
  <c r="C527" i="1"/>
  <c r="C534" i="1" a="1"/>
  <c r="C534" i="1"/>
  <c r="C256" i="1" a="1"/>
  <c r="C256" i="1"/>
  <c r="C113" i="1" a="1"/>
  <c r="C113" i="1"/>
  <c r="C222" i="1" a="1"/>
  <c r="C222" i="1"/>
  <c r="C515" i="1" a="1"/>
  <c r="C515" i="1"/>
  <c r="C425" i="1" a="1"/>
  <c r="C425" i="1"/>
  <c r="C228" i="1" a="1"/>
  <c r="C228" i="1"/>
  <c r="C399" i="1" a="1"/>
  <c r="C399" i="1"/>
  <c r="C181" i="1" a="1"/>
  <c r="C181" i="1"/>
  <c r="C204" i="1" a="1"/>
  <c r="C204" i="1"/>
  <c r="C346" i="1" a="1"/>
  <c r="C346" i="1"/>
  <c r="C149" i="1" a="1"/>
  <c r="C149" i="1"/>
  <c r="C386" i="1" a="1"/>
  <c r="C386" i="1"/>
  <c r="C562" i="1" a="1"/>
  <c r="C562" i="1"/>
  <c r="C454" i="1" a="1"/>
  <c r="C454" i="1"/>
  <c r="C565" i="1" a="1"/>
  <c r="C565" i="1"/>
  <c r="C580" i="1" a="1"/>
  <c r="C580" i="1"/>
  <c r="C464" i="1" a="1"/>
  <c r="C464" i="1"/>
  <c r="C197" i="1" a="1"/>
  <c r="C197" i="1"/>
  <c r="C405" i="1" a="1"/>
  <c r="C405" i="1"/>
  <c r="C420" i="1" a="1"/>
  <c r="C420" i="1"/>
  <c r="C247" i="1" a="1"/>
  <c r="C247" i="1"/>
  <c r="C338" i="1" a="1"/>
  <c r="C338" i="1"/>
  <c r="C312" i="1" a="1"/>
  <c r="C312" i="1"/>
  <c r="C316" i="1" a="1"/>
  <c r="C316" i="1"/>
  <c r="D517" i="1" a="1"/>
  <c r="D517" i="1"/>
  <c r="D496" i="1" a="1"/>
  <c r="D496" i="1"/>
  <c r="D277" i="1" a="1"/>
  <c r="D277" i="1"/>
  <c r="D558" i="1" a="1"/>
  <c r="D558" i="1"/>
  <c r="D478" i="1" a="1"/>
  <c r="D478" i="1"/>
  <c r="D157" i="1" a="1"/>
  <c r="D157" i="1"/>
  <c r="D424" i="1" a="1"/>
  <c r="D424" i="1"/>
  <c r="D397" i="1" a="1"/>
  <c r="D397" i="1"/>
  <c r="D341" i="1" a="1"/>
  <c r="D341" i="1"/>
  <c r="D200" i="1" a="1"/>
  <c r="D200" i="1"/>
  <c r="C418" i="1" a="1"/>
  <c r="C418" i="1"/>
  <c r="C311" i="1" a="1"/>
  <c r="C311" i="1"/>
  <c r="C590" i="1" a="1"/>
  <c r="C590" i="1"/>
  <c r="C459" i="1" a="1"/>
  <c r="C459" i="1"/>
  <c r="C192" i="1" a="1"/>
  <c r="C192" i="1"/>
  <c r="C361" i="1" a="1"/>
  <c r="C361" i="1"/>
  <c r="C362" i="1" a="1"/>
  <c r="C362" i="1"/>
  <c r="C278" i="1" a="1"/>
  <c r="C278" i="1"/>
  <c r="C214" i="1" a="1"/>
  <c r="C214" i="1"/>
  <c r="C352" i="1" a="1"/>
  <c r="C352" i="1"/>
  <c r="C472" i="1" a="1"/>
  <c r="C472" i="1"/>
  <c r="C134" i="1" a="1"/>
  <c r="C134" i="1"/>
  <c r="C538" i="1" a="1"/>
  <c r="C538" i="1"/>
  <c r="C453" i="1" a="1"/>
  <c r="C453" i="1"/>
  <c r="C225" i="1" a="1"/>
  <c r="C225" i="1"/>
  <c r="C563" i="1" a="1"/>
  <c r="C563" i="1"/>
  <c r="C112" i="1" a="1"/>
  <c r="C112" i="1"/>
  <c r="C304" i="1" a="1"/>
  <c r="C304" i="1"/>
  <c r="C508" i="1" a="1"/>
  <c r="C508" i="1"/>
  <c r="C334" i="1" a="1"/>
  <c r="C334" i="1"/>
  <c r="C121" i="1" a="1"/>
  <c r="C121" i="1"/>
  <c r="C319" i="1" a="1"/>
  <c r="C319" i="1"/>
  <c r="C136" i="1" a="1"/>
  <c r="C136" i="1"/>
  <c r="C119" i="1" a="1"/>
  <c r="C119" i="1"/>
  <c r="C445" i="1" a="1"/>
  <c r="C445" i="1"/>
  <c r="C248" i="1" a="1"/>
  <c r="C248" i="1"/>
  <c r="C551" i="1" a="1"/>
  <c r="C551" i="1"/>
  <c r="C389" i="1" a="1"/>
  <c r="C389" i="1"/>
  <c r="C450" i="1" a="1"/>
  <c r="C450" i="1"/>
  <c r="C422" i="1" a="1"/>
  <c r="C422" i="1"/>
  <c r="D278" i="1" a="1"/>
  <c r="D278" i="1"/>
  <c r="D583" i="1" a="1"/>
  <c r="D583" i="1"/>
  <c r="D497" i="1" a="1"/>
  <c r="D497" i="1"/>
  <c r="D492" i="1" a="1"/>
  <c r="D492" i="1"/>
  <c r="D274" i="1" a="1"/>
  <c r="D274" i="1"/>
  <c r="D97" i="1" a="1"/>
  <c r="D97" i="1"/>
  <c r="D245" i="1" a="1"/>
  <c r="D245" i="1"/>
  <c r="D163" i="1" a="1"/>
  <c r="D163" i="1"/>
  <c r="D296" i="1" a="1"/>
  <c r="D296" i="1"/>
  <c r="D249" i="1" a="1"/>
  <c r="D249" i="1"/>
  <c r="D456" i="1" a="1"/>
  <c r="D456" i="1"/>
  <c r="D421" i="1" a="1"/>
  <c r="D421" i="1"/>
  <c r="D454" i="1" a="1"/>
  <c r="D454" i="1"/>
  <c r="D145" i="1" a="1"/>
  <c r="D145" i="1"/>
  <c r="D399" i="1" a="1"/>
  <c r="D399" i="1"/>
  <c r="D244" i="1" a="1"/>
  <c r="D244" i="1"/>
  <c r="D303" i="1" a="1"/>
  <c r="D303" i="1"/>
  <c r="D160" i="1" a="1"/>
  <c r="D160" i="1"/>
  <c r="D198" i="1" a="1"/>
  <c r="D198" i="1"/>
  <c r="D146" i="1" a="1"/>
  <c r="D146" i="1"/>
  <c r="D386" i="1" a="1"/>
  <c r="D386" i="1"/>
  <c r="D212" i="1" a="1"/>
  <c r="D212" i="1"/>
  <c r="D566" i="1" a="1"/>
  <c r="D566" i="1"/>
  <c r="D261" i="1" a="1"/>
  <c r="D261" i="1"/>
  <c r="D117" i="1" a="1"/>
  <c r="D117" i="1"/>
  <c r="D259" i="1" a="1"/>
  <c r="D259" i="1"/>
  <c r="D346" i="1" a="1"/>
  <c r="D346" i="1"/>
  <c r="D235" i="1" a="1"/>
  <c r="D235" i="1"/>
  <c r="D451" i="1" a="1"/>
  <c r="D451" i="1"/>
  <c r="D498" i="1" a="1"/>
  <c r="D498" i="1"/>
  <c r="D575" i="1" a="1"/>
  <c r="D575" i="1"/>
  <c r="D349" i="1" a="1"/>
  <c r="D349" i="1"/>
  <c r="D470" i="1" a="1"/>
  <c r="D470" i="1"/>
  <c r="D334" i="1" a="1"/>
  <c r="D334" i="1"/>
  <c r="D234" i="1" a="1"/>
  <c r="D234" i="1"/>
  <c r="D228" i="1" a="1"/>
  <c r="D228" i="1"/>
  <c r="D287" i="1" a="1"/>
  <c r="D287" i="1"/>
  <c r="D512" i="1" a="1"/>
  <c r="D512" i="1"/>
  <c r="D576" i="1" a="1"/>
  <c r="D576" i="1"/>
  <c r="D369" i="1" a="1"/>
  <c r="D369" i="1"/>
  <c r="D506" i="1" a="1"/>
  <c r="D506" i="1"/>
  <c r="D499" i="1" a="1"/>
  <c r="D499" i="1"/>
  <c r="D469" i="1" a="1"/>
  <c r="D469" i="1"/>
  <c r="D444" i="1" a="1"/>
  <c r="D444" i="1"/>
  <c r="D503" i="1" a="1"/>
  <c r="D503" i="1"/>
  <c r="D557" i="1" a="1"/>
  <c r="D557" i="1"/>
  <c r="D440" i="1" a="1"/>
  <c r="D440" i="1"/>
  <c r="D396" i="1" a="1"/>
  <c r="D396" i="1"/>
  <c r="D594" i="1" a="1"/>
  <c r="D594" i="1"/>
  <c r="D360" i="1" a="1"/>
  <c r="D360" i="1"/>
  <c r="D547" i="1" a="1"/>
  <c r="D547" i="1"/>
  <c r="D125" i="1" a="1"/>
  <c r="D125" i="1"/>
  <c r="D482" i="1" a="1"/>
  <c r="D482" i="1"/>
  <c r="D374" i="1" a="1"/>
  <c r="D374" i="1"/>
  <c r="D91" i="1" a="1"/>
  <c r="D91" i="1"/>
  <c r="D184" i="1" a="1"/>
  <c r="D184" i="1"/>
  <c r="D584" i="1" a="1"/>
  <c r="D584" i="1"/>
  <c r="D342" i="1" a="1"/>
  <c r="D342" i="1"/>
  <c r="D556" i="1" a="1"/>
  <c r="D556" i="1"/>
  <c r="D314" i="1" a="1"/>
  <c r="D314" i="1"/>
  <c r="D380" i="1" a="1"/>
  <c r="D380" i="1"/>
  <c r="D281" i="1" a="1"/>
  <c r="D281" i="1"/>
  <c r="D338" i="1" a="1"/>
  <c r="D338" i="1"/>
  <c r="D507" i="1" a="1"/>
  <c r="D507" i="1"/>
  <c r="D365" i="1" a="1"/>
  <c r="D365" i="1"/>
  <c r="D254" i="1" a="1"/>
  <c r="D254" i="1"/>
  <c r="D183" i="1" a="1"/>
  <c r="D183" i="1"/>
  <c r="D462" i="1" a="1"/>
  <c r="D462" i="1"/>
  <c r="D457" i="1" a="1"/>
  <c r="D457" i="1"/>
  <c r="D569" i="1" a="1"/>
  <c r="D569" i="1"/>
  <c r="D292" i="1" a="1"/>
  <c r="D292" i="1"/>
  <c r="D574" i="1" a="1"/>
  <c r="D574" i="1"/>
  <c r="D262" i="1" a="1"/>
  <c r="D262" i="1"/>
  <c r="D449" i="1" a="1"/>
  <c r="D449" i="1"/>
  <c r="D120" i="1" a="1"/>
  <c r="D120" i="1"/>
  <c r="D110" i="1" a="1"/>
  <c r="D110" i="1"/>
  <c r="D131" i="1" a="1"/>
  <c r="D131" i="1"/>
  <c r="D356" i="1" a="1"/>
  <c r="D356" i="1"/>
  <c r="D182" i="1" a="1"/>
  <c r="D182" i="1"/>
  <c r="D268" i="1" a="1"/>
  <c r="D268" i="1"/>
  <c r="D172" i="1" a="1"/>
  <c r="D172" i="1"/>
  <c r="D581" i="1" a="1"/>
  <c r="D581" i="1"/>
  <c r="D361" i="1" a="1"/>
  <c r="D361" i="1"/>
  <c r="D525" i="1" a="1"/>
  <c r="D525" i="1"/>
  <c r="D297" i="1" a="1"/>
  <c r="D297" i="1"/>
  <c r="D339" i="1" a="1"/>
  <c r="D339" i="1"/>
  <c r="D178" i="1" a="1"/>
  <c r="D178" i="1"/>
  <c r="D132" i="1" a="1"/>
  <c r="D132" i="1"/>
  <c r="D466" i="1" a="1"/>
  <c r="D466" i="1"/>
  <c r="D406" i="1" a="1"/>
  <c r="D406" i="1"/>
  <c r="D119" i="1" a="1"/>
  <c r="D119" i="1"/>
  <c r="D108" i="1" a="1"/>
  <c r="D108" i="1"/>
  <c r="D175" i="1" a="1"/>
  <c r="D175" i="1"/>
  <c r="D586" i="1" a="1"/>
  <c r="D586" i="1"/>
  <c r="D541" i="1" a="1"/>
  <c r="D541" i="1"/>
  <c r="D106" i="1" a="1"/>
  <c r="D106" i="1"/>
  <c r="D283" i="1" a="1"/>
  <c r="D283" i="1"/>
  <c r="D545" i="1" a="1"/>
  <c r="D545" i="1"/>
  <c r="D229" i="1" a="1"/>
  <c r="D229" i="1"/>
  <c r="D474" i="1" a="1"/>
  <c r="D474" i="1"/>
  <c r="D550" i="1" a="1"/>
  <c r="D550" i="1"/>
  <c r="D364" i="1" a="1"/>
  <c r="D364" i="1"/>
  <c r="D285" i="1" a="1"/>
  <c r="D285" i="1"/>
  <c r="D394" i="1" a="1"/>
  <c r="D394" i="1"/>
  <c r="D431" i="1" a="1"/>
  <c r="D431" i="1"/>
  <c r="D404" i="1" a="1"/>
  <c r="D404" i="1"/>
  <c r="D311" i="1" a="1"/>
  <c r="D311" i="1"/>
  <c r="D162" i="1" a="1"/>
  <c r="D162" i="1"/>
  <c r="D467" i="1" a="1"/>
  <c r="D467" i="1"/>
  <c r="D401" i="1" a="1"/>
  <c r="D401" i="1"/>
  <c r="D174" i="1" a="1"/>
  <c r="D174" i="1"/>
  <c r="D600" i="1" a="1"/>
  <c r="D600" i="1"/>
  <c r="D187" i="1" a="1"/>
  <c r="D187" i="1"/>
  <c r="D375" i="1" a="1"/>
  <c r="D375" i="1"/>
  <c r="D312" i="1" a="1"/>
  <c r="D312" i="1"/>
  <c r="D411" i="1" a="1"/>
  <c r="D411" i="1"/>
  <c r="D308" i="1" a="1"/>
  <c r="D308" i="1"/>
  <c r="D306" i="1" a="1"/>
  <c r="D306" i="1"/>
  <c r="D290" i="1" a="1"/>
  <c r="D290" i="1"/>
  <c r="D598" i="1" a="1"/>
  <c r="D598" i="1"/>
  <c r="D481" i="1" a="1"/>
  <c r="D481" i="1"/>
  <c r="D354" i="1" a="1"/>
  <c r="D354" i="1"/>
  <c r="D113" i="1" a="1"/>
  <c r="D113" i="1"/>
  <c r="D413" i="1" a="1"/>
  <c r="D413" i="1"/>
  <c r="D359" i="1" a="1"/>
  <c r="D359" i="1"/>
  <c r="D166" i="1" a="1"/>
  <c r="D166" i="1"/>
  <c r="D318" i="1" a="1"/>
  <c r="D318" i="1"/>
  <c r="D450" i="1" a="1"/>
  <c r="D450" i="1"/>
  <c r="D443" i="1" a="1"/>
  <c r="D443" i="1"/>
  <c r="D588" i="1" a="1"/>
  <c r="D588" i="1"/>
  <c r="D317" i="1" a="1"/>
  <c r="D317" i="1"/>
  <c r="D355" i="1" a="1"/>
  <c r="D355" i="1"/>
  <c r="D135" i="1" a="1"/>
  <c r="D135" i="1"/>
  <c r="D288" i="1" a="1"/>
  <c r="D288" i="1"/>
  <c r="D418" i="1" a="1"/>
  <c r="D418" i="1"/>
  <c r="D490" i="1" a="1"/>
  <c r="D490" i="1"/>
  <c r="D437" i="1" a="1"/>
  <c r="D437" i="1"/>
  <c r="D265" i="1" a="1"/>
  <c r="D265" i="1"/>
  <c r="D400" i="1" a="1"/>
  <c r="D400" i="1"/>
  <c r="D417" i="1" a="1"/>
  <c r="D417" i="1"/>
  <c r="D214" i="1" a="1"/>
  <c r="D214" i="1"/>
  <c r="D310" i="1" a="1"/>
  <c r="D310" i="1"/>
  <c r="D328" i="1" a="1"/>
  <c r="D328" i="1"/>
  <c r="D544" i="1" a="1"/>
  <c r="D544" i="1"/>
  <c r="D271" i="1" a="1"/>
  <c r="D271" i="1"/>
  <c r="D408" i="1" a="1"/>
  <c r="D408" i="1"/>
  <c r="D126" i="1" a="1"/>
  <c r="D126" i="1"/>
  <c r="D387" i="1" a="1"/>
  <c r="D387" i="1"/>
  <c r="D275" i="1" a="1"/>
  <c r="D275" i="1"/>
  <c r="D331" i="1" a="1"/>
  <c r="D331" i="1"/>
  <c r="D136" i="1" a="1"/>
  <c r="D136" i="1"/>
  <c r="D538" i="1" a="1"/>
  <c r="D538" i="1"/>
  <c r="D540" i="1" a="1"/>
  <c r="D540" i="1"/>
  <c r="D494" i="1" a="1"/>
  <c r="D494" i="1"/>
  <c r="D253" i="1" a="1"/>
  <c r="D253" i="1"/>
  <c r="D528" i="1" a="1"/>
  <c r="D528" i="1"/>
  <c r="D439" i="1" a="1"/>
  <c r="D439" i="1"/>
  <c r="D295" i="1" a="1"/>
  <c r="D295" i="1"/>
  <c r="D447" i="1" a="1"/>
  <c r="D447" i="1"/>
  <c r="D217" i="1" a="1"/>
  <c r="D217" i="1"/>
  <c r="D227" i="1" a="1"/>
  <c r="D227" i="1"/>
  <c r="D127" i="1" a="1"/>
  <c r="D127" i="1"/>
  <c r="D561" i="1" a="1"/>
  <c r="D561" i="1"/>
  <c r="D460" i="1" a="1"/>
  <c r="D460" i="1"/>
  <c r="D465" i="1" a="1"/>
  <c r="D465" i="1"/>
  <c r="D501" i="1" a="1"/>
  <c r="D501" i="1"/>
  <c r="D104" i="1" a="1"/>
  <c r="D104" i="1"/>
  <c r="D193" i="1" a="1"/>
  <c r="D193" i="1"/>
  <c r="D383" i="1" a="1"/>
  <c r="D383" i="1"/>
  <c r="D599" i="1" a="1"/>
  <c r="D599" i="1"/>
  <c r="D122" i="1" a="1"/>
  <c r="D122" i="1"/>
  <c r="D204" i="1" a="1"/>
  <c r="D204" i="1"/>
  <c r="D165" i="1" a="1"/>
  <c r="D165" i="1"/>
  <c r="D90" i="1" a="1"/>
  <c r="D90" i="1"/>
  <c r="D567" i="1" a="1"/>
  <c r="D567" i="1"/>
  <c r="D393" i="1" a="1"/>
  <c r="D393" i="1"/>
  <c r="D263" i="1" a="1"/>
  <c r="D263" i="1"/>
  <c r="D391" i="1" a="1"/>
  <c r="D391" i="1"/>
  <c r="D535" i="1" a="1"/>
  <c r="D535" i="1"/>
  <c r="D513" i="1" a="1"/>
  <c r="D513" i="1"/>
  <c r="D340" i="1" a="1"/>
  <c r="D340" i="1"/>
  <c r="D220" i="1" a="1"/>
  <c r="D220" i="1"/>
  <c r="D491" i="1" a="1"/>
  <c r="D491" i="1"/>
  <c r="D201" i="1" a="1"/>
  <c r="D201" i="1"/>
  <c r="D379" i="1" a="1"/>
  <c r="D379" i="1"/>
  <c r="I317" i="1" a="1"/>
  <c r="I317" i="1"/>
  <c r="I272" i="1" a="1"/>
  <c r="I272" i="1"/>
  <c r="F535" i="1" a="1"/>
  <c r="F535" i="1"/>
  <c r="E274" i="1" a="1"/>
  <c r="E274" i="1"/>
  <c r="H581" i="1" a="1"/>
  <c r="H581" i="1"/>
  <c r="H274" i="1" a="1"/>
  <c r="H274" i="1"/>
  <c r="E131" i="1" a="1"/>
  <c r="E131" i="1"/>
  <c r="H535" i="1" a="1"/>
  <c r="H535" i="1"/>
  <c r="H442" i="1" a="1"/>
  <c r="H442" i="1"/>
  <c r="E581" i="1" a="1"/>
  <c r="E581" i="1"/>
  <c r="G377" i="1" a="1"/>
  <c r="G377" i="1"/>
  <c r="G131" i="1" a="1"/>
  <c r="G131" i="1"/>
  <c r="G594" i="1" a="1"/>
  <c r="G594" i="1"/>
  <c r="I594" i="1" a="1"/>
  <c r="I594" i="1"/>
  <c r="H377" i="1" a="1"/>
  <c r="H377" i="1"/>
  <c r="E377" i="1" a="1"/>
  <c r="E377" i="1"/>
  <c r="I535" i="1" a="1"/>
  <c r="I535" i="1"/>
  <c r="G508" i="1" a="1"/>
  <c r="G508" i="1"/>
  <c r="H594" i="1" a="1"/>
  <c r="H594" i="1"/>
  <c r="H317" i="1" a="1"/>
  <c r="H317" i="1"/>
  <c r="G535" i="1" a="1"/>
  <c r="G535" i="1"/>
  <c r="I508" i="1" a="1"/>
  <c r="I508" i="1"/>
  <c r="E317" i="1" a="1"/>
  <c r="E317" i="1"/>
  <c r="E272" i="1" a="1"/>
  <c r="E272" i="1"/>
  <c r="I131" i="1" a="1"/>
  <c r="I131" i="1"/>
  <c r="F508" i="1" a="1"/>
  <c r="F508" i="1"/>
  <c r="H131" i="1" a="1"/>
  <c r="H131" i="1"/>
  <c r="G274" i="1" a="1"/>
  <c r="G274" i="1"/>
  <c r="G581" i="1" a="1"/>
  <c r="G581" i="1"/>
  <c r="G317" i="1" a="1"/>
  <c r="G317" i="1"/>
  <c r="F272" i="1" a="1"/>
  <c r="F272" i="1"/>
  <c r="I442" i="1" a="1"/>
  <c r="I442" i="1"/>
  <c r="I377" i="1" a="1"/>
  <c r="I377" i="1"/>
  <c r="G442" i="1" a="1"/>
  <c r="G442" i="1"/>
  <c r="F274" i="1" a="1"/>
  <c r="F274" i="1"/>
  <c r="E508" i="1" a="1"/>
  <c r="E508" i="1"/>
  <c r="I581" i="1" a="1"/>
  <c r="I581" i="1"/>
  <c r="H272" i="1" a="1"/>
  <c r="H272" i="1"/>
  <c r="F442" i="1" a="1"/>
  <c r="F442" i="1"/>
  <c r="E535" i="1" a="1"/>
  <c r="E535" i="1"/>
  <c r="F131" i="1" a="1"/>
  <c r="F131" i="1"/>
  <c r="F594" i="1" a="1"/>
  <c r="F594" i="1"/>
  <c r="F377" i="1" a="1"/>
  <c r="F377" i="1"/>
  <c r="H508" i="1" a="1"/>
  <c r="H508" i="1"/>
  <c r="F317" i="1" a="1"/>
  <c r="F317" i="1"/>
  <c r="I274" i="1" a="1"/>
  <c r="I274" i="1"/>
  <c r="G272" i="1" a="1"/>
  <c r="G272" i="1"/>
  <c r="E442" i="1" a="1"/>
  <c r="E442" i="1"/>
  <c r="E594" i="1" a="1"/>
  <c r="E594" i="1"/>
  <c r="F581" i="1" a="1"/>
  <c r="F581" i="1"/>
  <c r="D272" i="1" a="1"/>
  <c r="D272" i="1"/>
  <c r="D416" i="1" a="1"/>
  <c r="D416" i="1"/>
  <c r="D188" i="1" a="1"/>
  <c r="D188" i="1"/>
  <c r="D279" i="1" a="1"/>
  <c r="D279" i="1"/>
  <c r="D304" i="1" a="1"/>
  <c r="D304" i="1"/>
  <c r="D173" i="1" a="1"/>
  <c r="D173" i="1"/>
  <c r="D215" i="1" a="1"/>
  <c r="D215" i="1"/>
  <c r="D473" i="1" a="1"/>
  <c r="D473" i="1"/>
  <c r="D464" i="1" a="1"/>
  <c r="D464" i="1"/>
  <c r="D552" i="1" a="1"/>
  <c r="D552" i="1"/>
  <c r="D580" i="1" a="1"/>
  <c r="D580" i="1"/>
  <c r="D337" i="1" a="1"/>
  <c r="D337" i="1"/>
  <c r="D189" i="1" a="1"/>
  <c r="D189" i="1"/>
  <c r="D111" i="1" a="1"/>
  <c r="D111" i="1"/>
  <c r="D527" i="1" a="1"/>
  <c r="D527" i="1"/>
  <c r="D348" i="1" a="1"/>
  <c r="D348" i="1"/>
  <c r="D382" i="1" a="1"/>
  <c r="D382" i="1"/>
  <c r="D414" i="1" a="1"/>
  <c r="D414" i="1"/>
  <c r="D211" i="1" a="1"/>
  <c r="D211" i="1"/>
  <c r="D291" i="1" a="1"/>
  <c r="D291" i="1"/>
  <c r="D425" i="1" a="1"/>
  <c r="D425" i="1"/>
  <c r="D282" i="1" a="1"/>
  <c r="D282" i="1"/>
  <c r="D353" i="1" a="1"/>
  <c r="D353" i="1"/>
  <c r="D531" i="1" a="1"/>
  <c r="D531" i="1"/>
  <c r="D190" i="1" a="1"/>
  <c r="D190" i="1"/>
  <c r="D378" i="1" a="1"/>
  <c r="D378" i="1"/>
  <c r="D398" i="1" a="1"/>
  <c r="D398" i="1"/>
  <c r="D87" i="1" a="1"/>
  <c r="D87" i="1"/>
  <c r="D526" i="1" a="1"/>
  <c r="D526" i="1"/>
  <c r="D420" i="1" a="1"/>
  <c r="D420" i="1"/>
  <c r="D236" i="1" a="1"/>
  <c r="D236" i="1"/>
  <c r="D251" i="1" a="1"/>
  <c r="D251" i="1"/>
  <c r="D572" i="1" a="1"/>
  <c r="D572" i="1"/>
  <c r="D471" i="1" a="1"/>
  <c r="D471" i="1"/>
  <c r="D459" i="1" a="1"/>
  <c r="D459" i="1"/>
  <c r="D240" i="1" a="1"/>
  <c r="D240" i="1"/>
  <c r="D101" i="1" a="1"/>
  <c r="D101" i="1"/>
  <c r="D209" i="1" a="1"/>
  <c r="D209" i="1"/>
  <c r="D260" i="1" a="1"/>
  <c r="D260" i="1"/>
  <c r="D463" i="1" a="1"/>
  <c r="D463" i="1"/>
  <c r="D155" i="1" a="1"/>
  <c r="D155" i="1"/>
  <c r="D390" i="1" a="1"/>
  <c r="D390" i="1"/>
  <c r="D202" i="1" a="1"/>
  <c r="D202" i="1"/>
  <c r="D530" i="1" a="1"/>
  <c r="D530" i="1"/>
  <c r="D185" i="1" a="1"/>
  <c r="D185" i="1"/>
  <c r="D232" i="1" a="1"/>
  <c r="D232" i="1"/>
  <c r="D159" i="1" a="1"/>
  <c r="D159" i="1"/>
  <c r="D426" i="1" a="1"/>
  <c r="D426" i="1"/>
  <c r="D448" i="1" a="1"/>
  <c r="D448" i="1"/>
  <c r="D150" i="1" a="1"/>
  <c r="D150" i="1"/>
  <c r="D293" i="1" a="1"/>
  <c r="D293" i="1"/>
  <c r="D388" i="1" a="1"/>
  <c r="D388" i="1"/>
  <c r="D493" i="1" a="1"/>
  <c r="D493" i="1"/>
  <c r="D458" i="1" a="1"/>
  <c r="D458" i="1"/>
  <c r="D335" i="1" a="1"/>
  <c r="D335" i="1"/>
  <c r="D415" i="1" a="1"/>
  <c r="D415" i="1"/>
  <c r="D377" i="1" a="1"/>
  <c r="D377" i="1"/>
  <c r="D455" i="1" a="1"/>
  <c r="D455" i="1"/>
  <c r="D102" i="1" a="1"/>
  <c r="D102" i="1"/>
  <c r="D591" i="1" a="1"/>
  <c r="D591" i="1"/>
  <c r="D590" i="1" a="1"/>
  <c r="D590" i="1"/>
  <c r="D302" i="1" a="1"/>
  <c r="D302" i="1"/>
  <c r="D539" i="1" a="1"/>
  <c r="D539" i="1"/>
  <c r="D514" i="1" a="1"/>
  <c r="D514" i="1"/>
  <c r="D570" i="1" a="1"/>
  <c r="D570" i="1"/>
  <c r="D453" i="1" a="1"/>
  <c r="D453" i="1"/>
  <c r="D511" i="1" a="1"/>
  <c r="D511" i="1"/>
  <c r="D428" i="1" a="1"/>
  <c r="D428" i="1"/>
  <c r="D357" i="1" a="1"/>
  <c r="D357" i="1"/>
  <c r="D206" i="1" a="1"/>
  <c r="D206" i="1"/>
  <c r="D489" i="1" a="1"/>
  <c r="D489" i="1"/>
  <c r="D412" i="1" a="1"/>
  <c r="D412" i="1"/>
  <c r="D226" i="1" a="1"/>
  <c r="D226" i="1"/>
  <c r="D114" i="1" a="1"/>
  <c r="D114" i="1"/>
  <c r="D480" i="1" a="1"/>
  <c r="D480" i="1"/>
  <c r="D280" i="1" a="1"/>
  <c r="D280" i="1"/>
  <c r="D109" i="1" a="1"/>
  <c r="D109" i="1"/>
  <c r="D320" i="1" a="1"/>
  <c r="D320" i="1"/>
  <c r="D138" i="1" a="1"/>
  <c r="D138" i="1"/>
  <c r="D319" i="1" a="1"/>
  <c r="D319" i="1"/>
  <c r="D351" i="1" a="1"/>
  <c r="D351" i="1"/>
  <c r="D324" i="1" a="1"/>
  <c r="D324" i="1"/>
  <c r="D402" i="1" a="1"/>
  <c r="D402" i="1"/>
  <c r="D578" i="1" a="1"/>
  <c r="D578" i="1"/>
  <c r="D194" i="1" a="1"/>
  <c r="D194" i="1"/>
  <c r="D505" i="1" a="1"/>
  <c r="D505" i="1"/>
  <c r="D423" i="1" a="1"/>
  <c r="D423" i="1"/>
  <c r="D436" i="1" a="1"/>
  <c r="D436" i="1"/>
  <c r="D500" i="1" a="1"/>
  <c r="D500" i="1"/>
  <c r="D555" i="1" a="1"/>
  <c r="D555" i="1"/>
  <c r="D230" i="1" a="1"/>
  <c r="D230" i="1"/>
  <c r="D191" i="1" a="1"/>
  <c r="D191" i="1"/>
  <c r="D548" i="1" a="1"/>
  <c r="D548" i="1"/>
  <c r="D441" i="1" a="1"/>
  <c r="D441" i="1"/>
  <c r="D445" i="1" a="1"/>
  <c r="D445" i="1"/>
  <c r="D137" i="1" a="1"/>
  <c r="D137" i="1"/>
  <c r="D142" i="1" a="1"/>
  <c r="D142" i="1"/>
  <c r="D156" i="1" a="1"/>
  <c r="D156" i="1"/>
  <c r="D367" i="1" a="1"/>
  <c r="D367" i="1"/>
  <c r="D504" i="1" a="1"/>
  <c r="D504" i="1"/>
  <c r="D216" i="1" a="1"/>
  <c r="D216" i="1"/>
  <c r="D177" i="1" a="1"/>
  <c r="D177" i="1"/>
  <c r="D593" i="1" a="1"/>
  <c r="D593" i="1"/>
  <c r="D89" i="1" a="1"/>
  <c r="D89" i="1"/>
  <c r="D115" i="1" a="1"/>
  <c r="D115" i="1"/>
  <c r="D168" i="1" a="1"/>
  <c r="D168" i="1"/>
  <c r="D270" i="1" a="1"/>
  <c r="D270" i="1"/>
  <c r="D395" i="1" a="1"/>
  <c r="D395" i="1"/>
  <c r="D485" i="1" a="1"/>
  <c r="D485" i="1"/>
  <c r="D219" i="1" a="1"/>
  <c r="D219" i="1"/>
  <c r="D199" i="1" a="1"/>
  <c r="D199" i="1"/>
  <c r="D533" i="1" a="1"/>
  <c r="D533" i="1"/>
  <c r="D171" i="1" a="1"/>
  <c r="D171" i="1"/>
  <c r="D121" i="1" a="1"/>
  <c r="D121" i="1"/>
  <c r="D595" i="1" a="1"/>
  <c r="D595" i="1"/>
  <c r="D371" i="1" a="1"/>
  <c r="D371" i="1"/>
  <c r="D476" i="1" a="1"/>
  <c r="D476" i="1"/>
  <c r="D419" i="1" a="1"/>
  <c r="D419" i="1"/>
  <c r="D257" i="1" a="1"/>
  <c r="D257" i="1"/>
  <c r="D452" i="1" a="1"/>
  <c r="D452" i="1"/>
  <c r="D242" i="1" a="1"/>
  <c r="D242" i="1"/>
  <c r="D305" i="1" a="1"/>
  <c r="D305" i="1"/>
  <c r="D372" i="1" a="1"/>
  <c r="D372" i="1"/>
  <c r="D93" i="1" a="1"/>
  <c r="D93" i="1"/>
  <c r="D203" i="1" a="1"/>
  <c r="D203" i="1"/>
  <c r="D326" i="1" a="1"/>
  <c r="D326" i="1"/>
  <c r="D247" i="1" a="1"/>
  <c r="D247" i="1"/>
  <c r="D112" i="1" a="1"/>
  <c r="D112" i="1"/>
  <c r="D208" i="1" a="1"/>
  <c r="D208" i="1"/>
  <c r="D96" i="1" a="1"/>
  <c r="D96" i="1"/>
  <c r="D307" i="1" a="1"/>
  <c r="D307" i="1"/>
  <c r="D488" i="1" a="1"/>
  <c r="D488" i="1"/>
  <c r="D435" i="1" a="1"/>
  <c r="D435" i="1"/>
  <c r="D520" i="1" a="1"/>
  <c r="D520" i="1"/>
  <c r="D529" i="1" a="1"/>
  <c r="D529" i="1"/>
  <c r="D252" i="1" a="1"/>
  <c r="D252" i="1"/>
  <c r="D315" i="1" a="1"/>
  <c r="D315" i="1"/>
  <c r="D243" i="1" a="1"/>
  <c r="D243" i="1"/>
  <c r="D542" i="1" a="1"/>
  <c r="D542" i="1"/>
  <c r="D301" i="1" a="1"/>
  <c r="D301" i="1"/>
  <c r="D95" i="1" a="1"/>
  <c r="D95" i="1"/>
  <c r="D118" i="1" a="1"/>
  <c r="D118" i="1"/>
  <c r="D250" i="1" a="1"/>
  <c r="D250" i="1"/>
  <c r="D233" i="1" a="1"/>
  <c r="D233" i="1"/>
  <c r="D246" i="1" a="1"/>
  <c r="D246" i="1"/>
  <c r="D534" i="1" a="1"/>
  <c r="D534" i="1"/>
  <c r="D300" i="1" a="1"/>
  <c r="D300" i="1"/>
  <c r="D164" i="1" a="1"/>
  <c r="D164" i="1"/>
  <c r="D577" i="1" a="1"/>
  <c r="D577" i="1"/>
  <c r="D392" i="1" a="1"/>
  <c r="D392" i="1"/>
  <c r="D350" i="1" a="1"/>
  <c r="D350" i="1"/>
  <c r="D147" i="1" a="1"/>
  <c r="D147" i="1"/>
  <c r="D273" i="1" a="1"/>
  <c r="D273" i="1"/>
  <c r="D161" i="1" a="1"/>
  <c r="D161" i="1"/>
  <c r="D256" i="1" a="1"/>
  <c r="D256" i="1"/>
  <c r="D148" i="1" a="1"/>
  <c r="D148" i="1"/>
  <c r="D332" i="1" a="1"/>
  <c r="D332" i="1"/>
  <c r="D484" i="1" a="1"/>
  <c r="D484" i="1"/>
  <c r="D571" i="1" a="1"/>
  <c r="D571" i="1"/>
  <c r="D486" i="1" a="1"/>
  <c r="D486" i="1"/>
  <c r="D551" i="1" a="1"/>
  <c r="D551" i="1"/>
  <c r="D167" i="1" a="1"/>
  <c r="D167" i="1"/>
  <c r="D597" i="1" a="1"/>
  <c r="D597" i="1"/>
  <c r="D589" i="1" a="1"/>
  <c r="D589" i="1"/>
  <c r="D409" i="1" a="1"/>
  <c r="D409" i="1"/>
  <c r="D468" i="1" a="1"/>
  <c r="D468" i="1"/>
  <c r="D585" i="1" a="1"/>
  <c r="D585" i="1"/>
  <c r="D237" i="1" a="1"/>
  <c r="D237" i="1"/>
  <c r="D522" i="1" a="1"/>
  <c r="D522" i="1"/>
  <c r="D368" i="1" a="1"/>
  <c r="D368" i="1"/>
  <c r="D487" i="1" a="1"/>
  <c r="D487" i="1"/>
  <c r="D276" i="1" a="1"/>
  <c r="D276" i="1"/>
  <c r="D88" i="1" a="1"/>
  <c r="D88" i="1"/>
  <c r="D170" i="1" a="1"/>
  <c r="D170" i="1"/>
  <c r="D366" i="1" a="1"/>
  <c r="D366" i="1"/>
  <c r="D434" i="1" a="1"/>
  <c r="D434" i="1"/>
  <c r="D336" i="1" a="1"/>
  <c r="D336" i="1"/>
  <c r="D562" i="1" a="1"/>
  <c r="D562" i="1"/>
  <c r="D152" i="1" a="1"/>
  <c r="D152" i="1"/>
  <c r="D381" i="1" a="1"/>
  <c r="D381" i="1"/>
  <c r="D258" i="1" a="1"/>
  <c r="D258" i="1"/>
  <c r="D149" i="1" a="1"/>
  <c r="D149" i="1"/>
  <c r="D385" i="1" a="1"/>
  <c r="D385" i="1"/>
  <c r="D128" i="1" a="1"/>
  <c r="D128" i="1"/>
  <c r="D154" i="1" a="1"/>
  <c r="D154" i="1"/>
  <c r="D222" i="1" a="1"/>
  <c r="D222" i="1"/>
  <c r="D195" i="1" a="1"/>
  <c r="D195" i="1"/>
  <c r="D294" i="1" a="1"/>
  <c r="D294" i="1"/>
  <c r="D389" i="1" a="1"/>
  <c r="D389" i="1"/>
  <c r="D432" i="1" a="1"/>
  <c r="D432" i="1"/>
  <c r="D207" i="1" a="1"/>
  <c r="D207" i="1"/>
  <c r="D601" i="1" a="1"/>
  <c r="D601" i="1"/>
  <c r="D363" i="1" a="1"/>
  <c r="D363" i="1"/>
  <c r="D537" i="1" a="1"/>
  <c r="D537" i="1"/>
  <c r="D524" i="1" a="1"/>
  <c r="D524" i="1"/>
  <c r="D238" i="1" a="1"/>
  <c r="D238" i="1"/>
  <c r="D176" i="1" a="1"/>
  <c r="D176" i="1"/>
  <c r="D141" i="1" a="1"/>
  <c r="D141" i="1"/>
  <c r="D559" i="1" a="1"/>
  <c r="D559" i="1"/>
  <c r="D523" i="1" a="1"/>
  <c r="D523" i="1"/>
  <c r="D140" i="1" a="1"/>
  <c r="D140" i="1"/>
  <c r="D231" i="1" a="1"/>
  <c r="D231" i="1"/>
  <c r="D179" i="1" a="1"/>
  <c r="D179" i="1"/>
  <c r="D298" i="1" a="1"/>
  <c r="D298" i="1"/>
  <c r="D196" i="1" a="1"/>
  <c r="D196" i="1"/>
  <c r="D549" i="1" a="1"/>
  <c r="D549" i="1"/>
  <c r="D255" i="1" a="1"/>
  <c r="D255" i="1"/>
  <c r="D554" i="1" a="1"/>
  <c r="D554" i="1"/>
  <c r="D343" i="1" a="1"/>
  <c r="D343" i="1"/>
  <c r="D309" i="1" a="1"/>
  <c r="D309" i="1"/>
  <c r="D210" i="1" a="1"/>
  <c r="D210" i="1"/>
  <c r="D475" i="1" a="1"/>
  <c r="D475" i="1"/>
  <c r="D205" i="1" a="1"/>
  <c r="D205" i="1"/>
  <c r="D321" i="1" a="1"/>
  <c r="D321" i="1"/>
  <c r="D376" i="1" a="1"/>
  <c r="D376" i="1"/>
  <c r="D134" i="1" a="1"/>
  <c r="D134" i="1"/>
  <c r="D221" i="1" a="1"/>
  <c r="D221" i="1"/>
  <c r="D403" i="1" a="1"/>
  <c r="D403" i="1"/>
  <c r="D330" i="1" a="1"/>
  <c r="D330" i="1"/>
  <c r="D266" i="1" a="1"/>
  <c r="D266" i="1"/>
  <c r="F497" i="1" a="1"/>
  <c r="F497" i="1"/>
  <c r="G507" i="1" a="1"/>
  <c r="G507" i="1"/>
  <c r="I589" i="1" a="1"/>
  <c r="I589" i="1"/>
  <c r="H589" i="1" a="1"/>
  <c r="H589" i="1"/>
  <c r="E411" i="1" a="1"/>
  <c r="E411" i="1"/>
  <c r="I497" i="1" a="1"/>
  <c r="I497" i="1"/>
  <c r="G383" i="1" a="1"/>
  <c r="G383" i="1"/>
  <c r="I438" i="1" a="1"/>
  <c r="I438" i="1"/>
  <c r="F138" i="1" a="1"/>
  <c r="F138" i="1"/>
  <c r="H411" i="1" a="1"/>
  <c r="H411" i="1"/>
  <c r="H383" i="1" a="1"/>
  <c r="H383" i="1"/>
  <c r="F394" i="1" a="1"/>
  <c r="F394" i="1"/>
  <c r="G497" i="1" a="1"/>
  <c r="G497" i="1"/>
  <c r="I507" i="1" a="1"/>
  <c r="I507" i="1"/>
  <c r="G589" i="1" a="1"/>
  <c r="G589" i="1"/>
  <c r="E507" i="1" a="1"/>
  <c r="E507" i="1"/>
  <c r="I406" i="1" a="1"/>
  <c r="I406" i="1"/>
  <c r="H421" i="1" a="1"/>
  <c r="H421" i="1"/>
  <c r="H406" i="1" a="1"/>
  <c r="H406" i="1"/>
  <c r="I394" i="1" a="1"/>
  <c r="I394" i="1"/>
  <c r="I383" i="1" a="1"/>
  <c r="I383" i="1"/>
  <c r="I421" i="1" a="1"/>
  <c r="I421" i="1"/>
  <c r="E394" i="1" a="1"/>
  <c r="E394" i="1"/>
  <c r="I138" i="1" a="1"/>
  <c r="I138" i="1"/>
  <c r="G411" i="1" a="1"/>
  <c r="G411" i="1"/>
  <c r="H394" i="1" a="1"/>
  <c r="H394" i="1"/>
  <c r="F438" i="1" a="1"/>
  <c r="F438" i="1"/>
  <c r="F589" i="1" a="1"/>
  <c r="F589" i="1"/>
  <c r="F383" i="1" a="1"/>
  <c r="F383" i="1"/>
  <c r="G138" i="1" a="1"/>
  <c r="G138" i="1"/>
  <c r="G394" i="1" a="1"/>
  <c r="G394" i="1"/>
  <c r="E406" i="1" a="1"/>
  <c r="E406" i="1"/>
  <c r="E383" i="1" a="1"/>
  <c r="E383" i="1"/>
  <c r="E497" i="1" a="1"/>
  <c r="E497" i="1"/>
  <c r="E138" i="1" a="1"/>
  <c r="E138" i="1"/>
  <c r="I411" i="1" a="1"/>
  <c r="I411" i="1"/>
  <c r="F507" i="1" a="1"/>
  <c r="F507" i="1"/>
  <c r="E421" i="1" a="1"/>
  <c r="E421" i="1"/>
  <c r="G421" i="1" a="1"/>
  <c r="G421" i="1"/>
  <c r="G406" i="1" a="1"/>
  <c r="G406" i="1"/>
  <c r="F411" i="1" a="1"/>
  <c r="F411" i="1"/>
  <c r="E589" i="1" a="1"/>
  <c r="E589" i="1"/>
  <c r="H438" i="1" a="1"/>
  <c r="H438" i="1"/>
  <c r="G438" i="1" a="1"/>
  <c r="G438" i="1"/>
  <c r="H497" i="1" a="1"/>
  <c r="H497" i="1"/>
  <c r="F421" i="1" a="1"/>
  <c r="F421" i="1"/>
  <c r="H138" i="1" a="1"/>
  <c r="H138" i="1"/>
  <c r="F406" i="1" a="1"/>
  <c r="F406" i="1"/>
  <c r="H507" i="1" a="1"/>
  <c r="H507" i="1"/>
  <c r="E438" i="1" a="1"/>
  <c r="E438" i="1"/>
  <c r="D345" i="1" a="1"/>
  <c r="D345" i="1"/>
  <c r="D516" i="1" a="1"/>
  <c r="D516" i="1"/>
  <c r="D123" i="1" a="1"/>
  <c r="D123" i="1"/>
  <c r="D213" i="1" a="1"/>
  <c r="D213" i="1"/>
  <c r="D370" i="1" a="1"/>
  <c r="D370" i="1"/>
  <c r="D239" i="1" a="1"/>
  <c r="D239" i="1"/>
  <c r="D438" i="1" a="1"/>
  <c r="D438" i="1"/>
  <c r="D563" i="1" a="1"/>
  <c r="D563" i="1"/>
  <c r="D560" i="1" a="1"/>
  <c r="D560" i="1"/>
  <c r="D587" i="1" a="1"/>
  <c r="D587" i="1"/>
  <c r="D483" i="1" a="1"/>
  <c r="D483" i="1"/>
  <c r="D197" i="1" a="1"/>
  <c r="D197" i="1"/>
  <c r="D181" i="1" a="1"/>
  <c r="D181" i="1"/>
  <c r="D139" i="1" a="1"/>
  <c r="D139" i="1"/>
  <c r="D225" i="1" a="1"/>
  <c r="D225" i="1"/>
  <c r="D564" i="1" a="1"/>
  <c r="D564" i="1"/>
  <c r="D124" i="1" a="1"/>
  <c r="D124" i="1"/>
  <c r="D327" i="1" a="1"/>
  <c r="D327" i="1"/>
  <c r="D180" i="1" a="1"/>
  <c r="D180" i="1"/>
  <c r="D495" i="1" a="1"/>
  <c r="D495" i="1"/>
  <c r="D430" i="1" a="1"/>
  <c r="D430" i="1"/>
  <c r="D407" i="1" a="1"/>
  <c r="D407" i="1"/>
  <c r="D519" i="1" a="1"/>
  <c r="D519" i="1"/>
  <c r="D502" i="1" a="1"/>
  <c r="D502" i="1"/>
  <c r="D94" i="1" a="1"/>
  <c r="D94" i="1"/>
  <c r="D510" i="1" a="1"/>
  <c r="D510" i="1"/>
  <c r="D85" i="1" a="1"/>
  <c r="D85" i="1"/>
  <c r="D446" i="1" a="1"/>
  <c r="D446" i="1"/>
  <c r="D546" i="1" a="1"/>
  <c r="D546" i="1"/>
  <c r="D169" i="1" a="1"/>
  <c r="D169" i="1"/>
  <c r="H520" i="1" a="1"/>
  <c r="H520" i="1"/>
  <c r="H181" i="1" a="1"/>
  <c r="H181" i="1"/>
  <c r="I184" i="1" a="1"/>
  <c r="I184" i="1"/>
  <c r="I251" i="1" a="1"/>
  <c r="I251" i="1"/>
  <c r="E498" i="1" a="1"/>
  <c r="E498" i="1"/>
  <c r="I418" i="1" a="1"/>
  <c r="I418" i="1"/>
  <c r="F538" i="1" a="1"/>
  <c r="F538" i="1"/>
  <c r="F197" i="1" a="1"/>
  <c r="F197" i="1"/>
  <c r="E251" i="1" a="1"/>
  <c r="E251" i="1"/>
  <c r="G538" i="1" a="1"/>
  <c r="G538" i="1"/>
  <c r="I498" i="1" a="1"/>
  <c r="I498" i="1"/>
  <c r="H538" i="1" a="1"/>
  <c r="H538" i="1"/>
  <c r="H251" i="1" a="1"/>
  <c r="H251" i="1"/>
  <c r="H184" i="1" a="1"/>
  <c r="H184" i="1"/>
  <c r="I473" i="1" a="1"/>
  <c r="I473" i="1"/>
  <c r="G498" i="1" a="1"/>
  <c r="G498" i="1"/>
  <c r="G445" i="1" a="1"/>
  <c r="G445" i="1"/>
  <c r="F181" i="1" a="1"/>
  <c r="F181" i="1"/>
  <c r="F445" i="1" a="1"/>
  <c r="F445" i="1"/>
  <c r="E445" i="1" a="1"/>
  <c r="E445" i="1"/>
  <c r="I181" i="1" a="1"/>
  <c r="I181" i="1"/>
  <c r="H498" i="1" a="1"/>
  <c r="H498" i="1"/>
  <c r="E520" i="1" a="1"/>
  <c r="E520" i="1"/>
  <c r="E538" i="1" a="1"/>
  <c r="E538" i="1"/>
  <c r="H445" i="1" a="1"/>
  <c r="H445" i="1"/>
  <c r="F418" i="1" a="1"/>
  <c r="F418" i="1"/>
  <c r="I197" i="1" a="1"/>
  <c r="I197" i="1"/>
  <c r="G520" i="1" a="1"/>
  <c r="G520" i="1"/>
  <c r="E184" i="1" a="1"/>
  <c r="E184" i="1"/>
  <c r="G184" i="1" a="1"/>
  <c r="G184" i="1"/>
  <c r="E197" i="1" a="1"/>
  <c r="E197" i="1"/>
  <c r="G197" i="1" a="1"/>
  <c r="G197" i="1"/>
  <c r="E473" i="1" a="1"/>
  <c r="E473" i="1"/>
  <c r="G181" i="1" a="1"/>
  <c r="G181" i="1"/>
  <c r="H418" i="1" a="1"/>
  <c r="H418" i="1"/>
  <c r="I520" i="1" a="1"/>
  <c r="I520" i="1"/>
  <c r="F251" i="1" a="1"/>
  <c r="F251" i="1"/>
  <c r="F473" i="1" a="1"/>
  <c r="F473" i="1"/>
  <c r="E418" i="1" a="1"/>
  <c r="E418" i="1"/>
  <c r="F498" i="1" a="1"/>
  <c r="F498" i="1"/>
  <c r="F520" i="1" a="1"/>
  <c r="F520" i="1"/>
  <c r="H197" i="1" a="1"/>
  <c r="H197" i="1"/>
  <c r="I445" i="1" a="1"/>
  <c r="I445" i="1"/>
  <c r="H473" i="1" a="1"/>
  <c r="H473" i="1"/>
  <c r="I538" i="1" a="1"/>
  <c r="I538" i="1"/>
  <c r="G473" i="1" a="1"/>
  <c r="G473" i="1"/>
  <c r="G418" i="1" a="1"/>
  <c r="G418" i="1"/>
  <c r="G251" i="1" a="1"/>
  <c r="G251" i="1"/>
  <c r="E181" i="1" a="1"/>
  <c r="E181" i="1"/>
  <c r="F184" i="1" a="1"/>
  <c r="F184" i="1"/>
  <c r="D299" i="1" a="1"/>
  <c r="D299" i="1"/>
  <c r="D405" i="1" a="1"/>
  <c r="D405" i="1"/>
  <c r="D158" i="1" a="1"/>
  <c r="D158" i="1"/>
  <c r="D479" i="1" a="1"/>
  <c r="D479" i="1"/>
  <c r="D133" i="1" a="1"/>
  <c r="D133" i="1"/>
  <c r="D107" i="1" a="1"/>
  <c r="D107" i="1"/>
  <c r="D582" i="1" a="1"/>
  <c r="D582" i="1"/>
  <c r="D153" i="1" a="1"/>
  <c r="D153" i="1"/>
  <c r="D532" i="1" a="1"/>
  <c r="D532" i="1"/>
  <c r="D384" i="1" a="1"/>
  <c r="D384" i="1"/>
  <c r="I569" i="1" a="1"/>
  <c r="I569" i="1"/>
  <c r="F430" i="1" a="1"/>
  <c r="F430" i="1"/>
  <c r="F569" i="1" a="1"/>
  <c r="F569" i="1"/>
  <c r="I374" i="1" a="1"/>
  <c r="I374" i="1"/>
  <c r="I563" i="1" a="1"/>
  <c r="I563" i="1"/>
  <c r="I441" i="1" a="1"/>
  <c r="I441" i="1"/>
  <c r="H110" i="1" a="1"/>
  <c r="H110" i="1"/>
  <c r="E431" i="1" a="1"/>
  <c r="E431" i="1"/>
  <c r="F441" i="1" a="1"/>
  <c r="F441" i="1"/>
  <c r="H431" i="1" a="1"/>
  <c r="H431" i="1"/>
  <c r="H563" i="1" a="1"/>
  <c r="H563" i="1"/>
  <c r="E522" i="1" a="1"/>
  <c r="E522" i="1"/>
  <c r="F591" i="1" a="1"/>
  <c r="F591" i="1"/>
  <c r="H522" i="1" a="1"/>
  <c r="H522" i="1"/>
  <c r="G307" i="1" a="1"/>
  <c r="G307" i="1"/>
  <c r="H374" i="1" a="1"/>
  <c r="H374" i="1"/>
  <c r="H441" i="1" a="1"/>
  <c r="H441" i="1"/>
  <c r="E591" i="1" a="1"/>
  <c r="E591" i="1"/>
  <c r="I522" i="1" a="1"/>
  <c r="I522" i="1"/>
  <c r="F374" i="1" a="1"/>
  <c r="F374" i="1"/>
  <c r="H307" i="1" a="1"/>
  <c r="H307" i="1"/>
  <c r="I431" i="1" a="1"/>
  <c r="I431" i="1"/>
  <c r="E569" i="1" a="1"/>
  <c r="E569" i="1"/>
  <c r="I110" i="1" a="1"/>
  <c r="I110" i="1"/>
  <c r="E307" i="1" a="1"/>
  <c r="E307" i="1"/>
  <c r="E441" i="1" a="1"/>
  <c r="E441" i="1"/>
  <c r="F110" i="1" a="1"/>
  <c r="F110" i="1"/>
  <c r="H430" i="1" a="1"/>
  <c r="H430" i="1"/>
  <c r="E563" i="1" a="1"/>
  <c r="E563" i="1"/>
  <c r="E374" i="1" a="1"/>
  <c r="E374" i="1"/>
  <c r="E430" i="1" a="1"/>
  <c r="E430" i="1"/>
  <c r="E110" i="1" a="1"/>
  <c r="E110" i="1"/>
  <c r="G430" i="1" a="1"/>
  <c r="G430" i="1"/>
  <c r="G563" i="1" a="1"/>
  <c r="G563" i="1"/>
  <c r="I307" i="1" a="1"/>
  <c r="I307" i="1"/>
  <c r="G569" i="1" a="1"/>
  <c r="G569" i="1"/>
  <c r="H591" i="1" a="1"/>
  <c r="H591" i="1"/>
  <c r="F522" i="1" a="1"/>
  <c r="F522" i="1"/>
  <c r="F431" i="1" a="1"/>
  <c r="F431" i="1"/>
  <c r="G591" i="1" a="1"/>
  <c r="G591" i="1"/>
  <c r="I430" i="1" a="1"/>
  <c r="I430" i="1"/>
  <c r="G441" i="1" a="1"/>
  <c r="G441" i="1"/>
  <c r="I591" i="1" a="1"/>
  <c r="I591" i="1"/>
  <c r="F307" i="1" a="1"/>
  <c r="F307" i="1"/>
  <c r="H569" i="1" a="1"/>
  <c r="H569" i="1"/>
  <c r="G374" i="1" a="1"/>
  <c r="G374" i="1"/>
  <c r="G431" i="1" a="1"/>
  <c r="G431" i="1"/>
  <c r="G110" i="1" a="1"/>
  <c r="G110" i="1"/>
  <c r="G522" i="1" a="1"/>
  <c r="G522" i="1"/>
  <c r="F563" i="1" a="1"/>
  <c r="F563" i="1"/>
  <c r="I296" i="1" a="1"/>
  <c r="I296" i="1"/>
  <c r="G207" i="1" a="1"/>
  <c r="G207" i="1"/>
  <c r="E344" i="1" a="1"/>
  <c r="E344" i="1"/>
  <c r="G457" i="1" a="1"/>
  <c r="G457" i="1"/>
  <c r="H457" i="1" a="1"/>
  <c r="H457" i="1"/>
  <c r="I356" i="1" a="1"/>
  <c r="I356" i="1"/>
  <c r="E399" i="1" a="1"/>
  <c r="E399" i="1"/>
  <c r="F212" i="1" a="1"/>
  <c r="F212" i="1"/>
  <c r="F285" i="1" a="1"/>
  <c r="F285" i="1"/>
  <c r="G212" i="1" a="1"/>
  <c r="G212" i="1"/>
  <c r="H285" i="1" a="1"/>
  <c r="H285" i="1"/>
  <c r="G356" i="1" a="1"/>
  <c r="G356" i="1"/>
  <c r="F344" i="1" a="1"/>
  <c r="F344" i="1"/>
  <c r="E457" i="1" a="1"/>
  <c r="E457" i="1"/>
  <c r="F207" i="1" a="1"/>
  <c r="F207" i="1"/>
  <c r="E296" i="1" a="1"/>
  <c r="E296" i="1"/>
  <c r="F142" i="1" a="1"/>
  <c r="F142" i="1"/>
  <c r="H296" i="1" a="1"/>
  <c r="H296" i="1"/>
  <c r="G399" i="1" a="1"/>
  <c r="G399" i="1"/>
  <c r="F399" i="1" a="1"/>
  <c r="F399" i="1"/>
  <c r="I157" i="1" a="1"/>
  <c r="I157" i="1"/>
  <c r="F457" i="1" a="1"/>
  <c r="F457" i="1"/>
  <c r="I285" i="1" a="1"/>
  <c r="I285" i="1"/>
  <c r="H142" i="1" a="1"/>
  <c r="H142" i="1"/>
  <c r="I212" i="1" a="1"/>
  <c r="I212" i="1"/>
  <c r="H399" i="1" a="1"/>
  <c r="H399" i="1"/>
  <c r="G296" i="1" a="1"/>
  <c r="G296" i="1"/>
  <c r="H157" i="1" a="1"/>
  <c r="H157" i="1"/>
  <c r="E157" i="1" a="1"/>
  <c r="E157" i="1"/>
  <c r="I142" i="1" a="1"/>
  <c r="I142" i="1"/>
  <c r="H356" i="1" a="1"/>
  <c r="H356" i="1"/>
  <c r="G157" i="1" a="1"/>
  <c r="G157" i="1"/>
  <c r="I344" i="1" a="1"/>
  <c r="I344" i="1"/>
  <c r="H212" i="1" a="1"/>
  <c r="H212" i="1"/>
  <c r="G142" i="1" a="1"/>
  <c r="G142" i="1"/>
  <c r="E207" i="1" a="1"/>
  <c r="E207" i="1"/>
  <c r="G344" i="1" a="1"/>
  <c r="G344" i="1"/>
  <c r="G285" i="1" a="1"/>
  <c r="G285" i="1"/>
  <c r="F356" i="1" a="1"/>
  <c r="F356" i="1"/>
  <c r="I207" i="1" a="1"/>
  <c r="I207" i="1"/>
  <c r="I457" i="1" a="1"/>
  <c r="I457" i="1"/>
  <c r="E212" i="1" a="1"/>
  <c r="E212" i="1"/>
  <c r="F296" i="1" a="1"/>
  <c r="F296" i="1"/>
  <c r="H344" i="1" a="1"/>
  <c r="H344" i="1"/>
  <c r="E142" i="1" a="1"/>
  <c r="E142" i="1"/>
  <c r="E356" i="1" a="1"/>
  <c r="E356" i="1"/>
  <c r="F157" i="1" a="1"/>
  <c r="F157" i="1"/>
  <c r="E285" i="1" a="1"/>
  <c r="E285" i="1"/>
  <c r="I399" i="1" a="1"/>
  <c r="I399" i="1"/>
  <c r="H207" i="1" a="1"/>
  <c r="H207" i="1"/>
  <c r="D429" i="1" a="1"/>
  <c r="D429" i="1"/>
  <c r="D286" i="1" a="1"/>
  <c r="D286" i="1"/>
  <c r="D543" i="1" a="1"/>
  <c r="D543" i="1"/>
  <c r="D192" i="1" a="1"/>
  <c r="D192" i="1"/>
  <c r="D284" i="1" a="1"/>
  <c r="D284" i="1"/>
  <c r="D565" i="1" a="1"/>
  <c r="D565" i="1"/>
  <c r="D316" i="1" a="1"/>
  <c r="D316" i="1"/>
  <c r="D333" i="1" a="1"/>
  <c r="D333" i="1"/>
  <c r="D100" i="1" a="1"/>
  <c r="D100" i="1"/>
  <c r="D536" i="1" a="1"/>
  <c r="D536" i="1"/>
  <c r="H413" i="1" a="1"/>
  <c r="H413" i="1"/>
  <c r="E602" i="1" a="1"/>
  <c r="E602" i="1"/>
  <c r="E494" i="1" a="1"/>
  <c r="E494" i="1"/>
  <c r="G602" i="1" a="1"/>
  <c r="G602" i="1"/>
  <c r="F602" i="1" a="1"/>
  <c r="F602" i="1"/>
  <c r="H443" i="1" a="1"/>
  <c r="H443" i="1"/>
  <c r="F443" i="1" a="1"/>
  <c r="F443" i="1"/>
  <c r="H526" i="1" a="1"/>
  <c r="H526" i="1"/>
  <c r="E413" i="1" a="1"/>
  <c r="E413" i="1"/>
  <c r="I255" i="1" a="1"/>
  <c r="I255" i="1"/>
  <c r="H255" i="1" a="1"/>
  <c r="H255" i="1"/>
  <c r="F255" i="1" a="1"/>
  <c r="F255" i="1"/>
  <c r="F413" i="1" a="1"/>
  <c r="F413" i="1"/>
  <c r="F191" i="1" a="1"/>
  <c r="F191" i="1"/>
  <c r="G255" i="1" a="1"/>
  <c r="G255" i="1"/>
  <c r="G191" i="1" a="1"/>
  <c r="G191" i="1"/>
  <c r="I526" i="1" a="1"/>
  <c r="I526" i="1"/>
  <c r="E160" i="1" a="1"/>
  <c r="E160" i="1"/>
  <c r="H494" i="1" a="1"/>
  <c r="H494" i="1"/>
  <c r="I137" i="1" a="1"/>
  <c r="I137" i="1"/>
  <c r="I160" i="1" a="1"/>
  <c r="I160" i="1"/>
  <c r="F137" i="1" a="1"/>
  <c r="F137" i="1"/>
  <c r="E370" i="1" a="1"/>
  <c r="E370" i="1"/>
  <c r="H137" i="1" a="1"/>
  <c r="H137" i="1"/>
  <c r="F494" i="1" a="1"/>
  <c r="F494" i="1"/>
  <c r="G526" i="1" a="1"/>
  <c r="G526" i="1"/>
  <c r="F160" i="1" a="1"/>
  <c r="F160" i="1"/>
  <c r="I370" i="1" a="1"/>
  <c r="I370" i="1"/>
  <c r="F370" i="1" a="1"/>
  <c r="F370" i="1"/>
  <c r="I413" i="1" a="1"/>
  <c r="I413" i="1"/>
  <c r="E137" i="1" a="1"/>
  <c r="E137" i="1"/>
  <c r="H160" i="1" a="1"/>
  <c r="H160" i="1"/>
  <c r="H191" i="1" a="1"/>
  <c r="H191" i="1"/>
  <c r="I443" i="1" a="1"/>
  <c r="I443" i="1"/>
  <c r="E191" i="1" a="1"/>
  <c r="E191" i="1"/>
  <c r="G370" i="1" a="1"/>
  <c r="G370" i="1"/>
  <c r="I494" i="1" a="1"/>
  <c r="I494" i="1"/>
  <c r="H602" i="1" a="1"/>
  <c r="H602" i="1"/>
  <c r="E526" i="1" a="1"/>
  <c r="E526" i="1"/>
  <c r="E443" i="1" a="1"/>
  <c r="E443" i="1"/>
  <c r="G413" i="1" a="1"/>
  <c r="G413" i="1"/>
  <c r="F526" i="1" a="1"/>
  <c r="F526" i="1"/>
  <c r="H370" i="1" a="1"/>
  <c r="H370" i="1"/>
  <c r="G160" i="1" a="1"/>
  <c r="G160" i="1"/>
  <c r="G443" i="1" a="1"/>
  <c r="G443" i="1"/>
  <c r="E255" i="1" a="1"/>
  <c r="E255" i="1"/>
  <c r="G494" i="1" a="1"/>
  <c r="G494" i="1"/>
  <c r="G137" i="1" a="1"/>
  <c r="G137" i="1"/>
  <c r="I602" i="1" a="1"/>
  <c r="I602" i="1"/>
  <c r="I191" i="1" a="1"/>
  <c r="I191" i="1"/>
  <c r="F139" i="1" a="1"/>
  <c r="F139" i="1"/>
  <c r="E180" i="1" a="1"/>
  <c r="E180" i="1"/>
  <c r="G318" i="1" a="1"/>
  <c r="G318" i="1"/>
  <c r="F436" i="1" a="1"/>
  <c r="F436" i="1"/>
  <c r="H427" i="1" a="1"/>
  <c r="H427" i="1"/>
  <c r="H180" i="1" a="1"/>
  <c r="H180" i="1"/>
  <c r="H162" i="1" a="1"/>
  <c r="H162" i="1"/>
  <c r="E429" i="1" a="1"/>
  <c r="E429" i="1"/>
  <c r="H429" i="1" a="1"/>
  <c r="H429" i="1"/>
  <c r="E318" i="1" a="1"/>
  <c r="E318" i="1"/>
  <c r="H139" i="1" a="1"/>
  <c r="H139" i="1"/>
  <c r="E365" i="1" a="1"/>
  <c r="E365" i="1"/>
  <c r="G180" i="1" a="1"/>
  <c r="G180" i="1"/>
  <c r="F180" i="1" a="1"/>
  <c r="F180" i="1"/>
  <c r="F365" i="1" a="1"/>
  <c r="F365" i="1"/>
  <c r="I365" i="1" a="1"/>
  <c r="I365" i="1"/>
  <c r="E139" i="1" a="1"/>
  <c r="E139" i="1"/>
  <c r="F162" i="1" a="1"/>
  <c r="F162" i="1"/>
  <c r="G365" i="1" a="1"/>
  <c r="G365" i="1"/>
  <c r="H318" i="1" a="1"/>
  <c r="H318" i="1"/>
  <c r="I299" i="1" a="1"/>
  <c r="I299" i="1"/>
  <c r="H304" i="1" a="1"/>
  <c r="H304" i="1"/>
  <c r="G304" i="1" a="1"/>
  <c r="G304" i="1"/>
  <c r="H436" i="1" a="1"/>
  <c r="H436" i="1"/>
  <c r="E162" i="1" a="1"/>
  <c r="E162" i="1"/>
  <c r="H299" i="1" a="1"/>
  <c r="H299" i="1"/>
  <c r="I139" i="1" a="1"/>
  <c r="I139" i="1"/>
  <c r="I304" i="1" a="1"/>
  <c r="I304" i="1"/>
  <c r="F299" i="1" a="1"/>
  <c r="F299" i="1"/>
  <c r="E299" i="1" a="1"/>
  <c r="E299" i="1"/>
  <c r="I429" i="1" a="1"/>
  <c r="I429" i="1"/>
  <c r="I162" i="1" a="1"/>
  <c r="I162" i="1"/>
  <c r="F429" i="1" a="1"/>
  <c r="F429" i="1"/>
  <c r="E436" i="1" a="1"/>
  <c r="E436" i="1"/>
  <c r="E427" i="1" a="1"/>
  <c r="E427" i="1"/>
  <c r="F427" i="1" a="1"/>
  <c r="F427" i="1"/>
  <c r="F318" i="1" a="1"/>
  <c r="F318" i="1"/>
  <c r="G436" i="1" a="1"/>
  <c r="G436" i="1"/>
  <c r="G162" i="1" a="1"/>
  <c r="G162" i="1"/>
  <c r="G427" i="1" a="1"/>
  <c r="G427" i="1"/>
  <c r="I318" i="1" a="1"/>
  <c r="I318" i="1"/>
  <c r="E304" i="1" a="1"/>
  <c r="E304" i="1"/>
  <c r="I180" i="1" a="1"/>
  <c r="I180" i="1"/>
  <c r="I436" i="1" a="1"/>
  <c r="I436" i="1"/>
  <c r="I427" i="1" a="1"/>
  <c r="I427" i="1"/>
  <c r="G299" i="1" a="1"/>
  <c r="G299" i="1"/>
  <c r="G139" i="1" a="1"/>
  <c r="G139" i="1"/>
  <c r="F304" i="1" a="1"/>
  <c r="F304" i="1"/>
  <c r="H365" i="1" a="1"/>
  <c r="H365" i="1"/>
  <c r="G429" i="1" a="1"/>
  <c r="G429" i="1"/>
  <c r="I369" i="1" a="1"/>
  <c r="I369" i="1"/>
  <c r="F415" i="1" a="1"/>
  <c r="F415" i="1"/>
  <c r="I243" i="1" a="1"/>
  <c r="I243" i="1"/>
  <c r="H176" i="1" a="1"/>
  <c r="H176" i="1"/>
  <c r="I328" i="1" a="1"/>
  <c r="I328" i="1"/>
  <c r="H369" i="1" a="1"/>
  <c r="H369" i="1"/>
  <c r="E294" i="1" a="1"/>
  <c r="E294" i="1"/>
  <c r="H456" i="1" a="1"/>
  <c r="H456" i="1"/>
  <c r="H391" i="1" a="1"/>
  <c r="H391" i="1"/>
  <c r="H243" i="1" a="1"/>
  <c r="H243" i="1"/>
  <c r="G525" i="1" a="1"/>
  <c r="G525" i="1"/>
  <c r="E391" i="1" a="1"/>
  <c r="E391" i="1"/>
  <c r="G456" i="1" a="1"/>
  <c r="G456" i="1"/>
  <c r="I294" i="1" a="1"/>
  <c r="I294" i="1"/>
  <c r="E525" i="1" a="1"/>
  <c r="E525" i="1"/>
  <c r="E328" i="1" a="1"/>
  <c r="E328" i="1"/>
  <c r="F243" i="1" a="1"/>
  <c r="F243" i="1"/>
  <c r="F391" i="1" a="1"/>
  <c r="F391" i="1"/>
  <c r="I176" i="1" a="1"/>
  <c r="I176" i="1"/>
  <c r="F328" i="1" a="1"/>
  <c r="F328" i="1"/>
  <c r="F456" i="1" a="1"/>
  <c r="F456" i="1"/>
  <c r="H294" i="1" a="1"/>
  <c r="H294" i="1"/>
  <c r="G216" i="1" a="1"/>
  <c r="G216" i="1"/>
  <c r="F216" i="1" a="1"/>
  <c r="F216" i="1"/>
  <c r="F525" i="1" a="1"/>
  <c r="F525" i="1"/>
  <c r="G328" i="1" a="1"/>
  <c r="G328" i="1"/>
  <c r="I415" i="1" a="1"/>
  <c r="I415" i="1"/>
  <c r="I456" i="1" a="1"/>
  <c r="I456" i="1"/>
  <c r="E216" i="1" a="1"/>
  <c r="E216" i="1"/>
  <c r="G176" i="1" a="1"/>
  <c r="G176" i="1"/>
  <c r="H415" i="1" a="1"/>
  <c r="H415" i="1"/>
  <c r="I216" i="1" a="1"/>
  <c r="I216" i="1"/>
  <c r="G243" i="1" a="1"/>
  <c r="G243" i="1"/>
  <c r="G369" i="1" a="1"/>
  <c r="G369" i="1"/>
  <c r="F294" i="1" a="1"/>
  <c r="F294" i="1"/>
  <c r="H525" i="1" a="1"/>
  <c r="H525" i="1"/>
  <c r="G391" i="1" a="1"/>
  <c r="G391" i="1"/>
  <c r="G415" i="1" a="1"/>
  <c r="G415" i="1"/>
  <c r="E176" i="1" a="1"/>
  <c r="E176" i="1"/>
  <c r="F369" i="1" a="1"/>
  <c r="F369" i="1"/>
  <c r="E369" i="1" a="1"/>
  <c r="E369" i="1"/>
  <c r="I391" i="1" a="1"/>
  <c r="I391" i="1"/>
  <c r="G294" i="1" a="1"/>
  <c r="G294" i="1"/>
  <c r="E243" i="1" a="1"/>
  <c r="E243" i="1"/>
  <c r="I525" i="1" a="1"/>
  <c r="I525" i="1"/>
  <c r="F176" i="1" a="1"/>
  <c r="F176" i="1"/>
  <c r="E456" i="1" a="1"/>
  <c r="E456" i="1"/>
  <c r="E415" i="1" a="1"/>
  <c r="E415" i="1"/>
  <c r="H328" i="1" a="1"/>
  <c r="H328" i="1"/>
  <c r="H216" i="1" a="1"/>
  <c r="H216" i="1"/>
  <c r="H533" i="1" a="1"/>
  <c r="H533" i="1"/>
  <c r="H567" i="1" a="1"/>
  <c r="H567" i="1"/>
  <c r="G258" i="1" a="1"/>
  <c r="G258" i="1"/>
  <c r="G363" i="1" a="1"/>
  <c r="G363" i="1"/>
  <c r="G101" i="1" a="1"/>
  <c r="G101" i="1"/>
  <c r="F372" i="1" a="1"/>
  <c r="F372" i="1"/>
  <c r="I339" i="1" a="1"/>
  <c r="I339" i="1"/>
  <c r="F166" i="1" a="1"/>
  <c r="F166" i="1"/>
  <c r="H258" i="1" a="1"/>
  <c r="H258" i="1"/>
  <c r="G533" i="1" a="1"/>
  <c r="G533" i="1"/>
  <c r="H339" i="1" a="1"/>
  <c r="H339" i="1"/>
  <c r="F258" i="1" a="1"/>
  <c r="F258" i="1"/>
  <c r="G210" i="1" a="1"/>
  <c r="G210" i="1"/>
  <c r="I428" i="1" a="1"/>
  <c r="I428" i="1"/>
  <c r="E428" i="1" a="1"/>
  <c r="E428" i="1"/>
  <c r="I101" i="1" a="1"/>
  <c r="I101" i="1"/>
  <c r="E210" i="1" a="1"/>
  <c r="E210" i="1"/>
  <c r="I363" i="1" a="1"/>
  <c r="I363" i="1"/>
  <c r="H363" i="1" a="1"/>
  <c r="H363" i="1"/>
  <c r="G428" i="1" a="1"/>
  <c r="G428" i="1"/>
  <c r="F101" i="1" a="1"/>
  <c r="F101" i="1"/>
  <c r="E339" i="1" a="1"/>
  <c r="E339" i="1"/>
  <c r="H210" i="1" a="1"/>
  <c r="H210" i="1"/>
  <c r="E533" i="1" a="1"/>
  <c r="E533" i="1"/>
  <c r="F339" i="1" a="1"/>
  <c r="F339" i="1"/>
  <c r="F428" i="1" a="1"/>
  <c r="F428" i="1"/>
  <c r="H101" i="1" a="1"/>
  <c r="H101" i="1"/>
  <c r="I567" i="1" a="1"/>
  <c r="I567" i="1"/>
  <c r="I258" i="1" a="1"/>
  <c r="I258" i="1"/>
  <c r="F567" i="1" a="1"/>
  <c r="F567" i="1"/>
  <c r="I372" i="1" a="1"/>
  <c r="I372" i="1"/>
  <c r="E567" i="1" a="1"/>
  <c r="E567" i="1"/>
  <c r="E363" i="1" a="1"/>
  <c r="E363" i="1"/>
  <c r="I210" i="1" a="1"/>
  <c r="I210" i="1"/>
  <c r="E166" i="1" a="1"/>
  <c r="E166" i="1"/>
  <c r="G166" i="1" a="1"/>
  <c r="G166" i="1"/>
  <c r="I166" i="1" a="1"/>
  <c r="I166" i="1"/>
  <c r="F210" i="1" a="1"/>
  <c r="F210" i="1"/>
  <c r="G567" i="1" a="1"/>
  <c r="G567" i="1"/>
  <c r="G372" i="1" a="1"/>
  <c r="G372" i="1"/>
  <c r="H428" i="1" a="1"/>
  <c r="H428" i="1"/>
  <c r="F363" i="1" a="1"/>
  <c r="F363" i="1"/>
  <c r="F533" i="1" a="1"/>
  <c r="F533" i="1"/>
  <c r="E258" i="1" a="1"/>
  <c r="E258" i="1"/>
  <c r="H166" i="1" a="1"/>
  <c r="H166" i="1"/>
  <c r="H372" i="1" a="1"/>
  <c r="H372" i="1"/>
  <c r="G339" i="1" a="1"/>
  <c r="G339" i="1"/>
  <c r="I533" i="1" a="1"/>
  <c r="I533" i="1"/>
  <c r="E101" i="1" a="1"/>
  <c r="E101" i="1"/>
  <c r="E372" i="1" a="1"/>
  <c r="E372" i="1"/>
  <c r="F246" i="1" a="1"/>
  <c r="F246" i="1"/>
  <c r="E405" i="1" a="1"/>
  <c r="E405" i="1"/>
  <c r="E519" i="1" a="1"/>
  <c r="E519" i="1"/>
  <c r="I172" i="1" a="1"/>
  <c r="I172" i="1"/>
  <c r="I246" i="1" a="1"/>
  <c r="I246" i="1"/>
  <c r="I326" i="1" a="1"/>
  <c r="I326" i="1"/>
  <c r="G519" i="1" a="1"/>
  <c r="G519" i="1"/>
  <c r="H405" i="1" a="1"/>
  <c r="H405" i="1"/>
  <c r="H557" i="1" a="1"/>
  <c r="H557" i="1"/>
  <c r="F552" i="1" a="1"/>
  <c r="F552" i="1"/>
  <c r="F519" i="1" a="1"/>
  <c r="F519" i="1"/>
  <c r="G557" i="1" a="1"/>
  <c r="G557" i="1"/>
  <c r="F204" i="1" a="1"/>
  <c r="F204" i="1"/>
  <c r="E326" i="1" a="1"/>
  <c r="E326" i="1"/>
  <c r="E552" i="1" a="1"/>
  <c r="E552" i="1"/>
  <c r="G552" i="1" a="1"/>
  <c r="G552" i="1"/>
  <c r="E408" i="1" a="1"/>
  <c r="E408" i="1"/>
  <c r="G405" i="1" a="1"/>
  <c r="G405" i="1"/>
  <c r="G204" i="1" a="1"/>
  <c r="G204" i="1"/>
  <c r="G408" i="1" a="1"/>
  <c r="G408" i="1"/>
  <c r="I408" i="1" a="1"/>
  <c r="I408" i="1"/>
  <c r="H408" i="1" a="1"/>
  <c r="H408" i="1"/>
  <c r="H172" i="1" a="1"/>
  <c r="H172" i="1"/>
  <c r="I204" i="1" a="1"/>
  <c r="I204" i="1"/>
  <c r="F349" i="1" a="1"/>
  <c r="F349" i="1"/>
  <c r="I405" i="1" a="1"/>
  <c r="I405" i="1"/>
  <c r="I552" i="1" a="1"/>
  <c r="I552" i="1"/>
  <c r="H349" i="1" a="1"/>
  <c r="H349" i="1"/>
  <c r="H204" i="1" a="1"/>
  <c r="H204" i="1"/>
  <c r="I519" i="1" a="1"/>
  <c r="I519" i="1"/>
  <c r="E246" i="1" a="1"/>
  <c r="E246" i="1"/>
  <c r="I557" i="1" a="1"/>
  <c r="I557" i="1"/>
  <c r="G172" i="1" a="1"/>
  <c r="G172" i="1"/>
  <c r="G349" i="1" a="1"/>
  <c r="G349" i="1"/>
  <c r="H326" i="1" a="1"/>
  <c r="H326" i="1"/>
  <c r="E557" i="1" a="1"/>
  <c r="E557" i="1"/>
  <c r="F172" i="1" a="1"/>
  <c r="F172" i="1"/>
  <c r="F326" i="1" a="1"/>
  <c r="F326" i="1"/>
  <c r="G246" i="1" a="1"/>
  <c r="G246" i="1"/>
  <c r="I349" i="1" a="1"/>
  <c r="I349" i="1"/>
  <c r="E204" i="1" a="1"/>
  <c r="E204" i="1"/>
  <c r="E349" i="1" a="1"/>
  <c r="E349" i="1"/>
  <c r="H519" i="1" a="1"/>
  <c r="H519" i="1"/>
  <c r="H552" i="1" a="1"/>
  <c r="H552" i="1"/>
  <c r="F408" i="1" a="1"/>
  <c r="F408" i="1"/>
  <c r="G326" i="1" a="1"/>
  <c r="G326" i="1"/>
  <c r="F557" i="1" a="1"/>
  <c r="F557" i="1"/>
  <c r="F405" i="1" a="1"/>
  <c r="F405" i="1"/>
  <c r="E172" i="1" a="1"/>
  <c r="E172" i="1"/>
  <c r="H246" i="1" a="1"/>
  <c r="H246" i="1"/>
  <c r="G462" i="1" a="1"/>
  <c r="G462" i="1"/>
  <c r="I235" i="1" a="1"/>
  <c r="I235" i="1"/>
  <c r="G459" i="1" a="1"/>
  <c r="G459" i="1"/>
  <c r="I239" i="1" a="1"/>
  <c r="I239" i="1"/>
  <c r="E462" i="1" a="1"/>
  <c r="E462" i="1"/>
  <c r="H239" i="1" a="1"/>
  <c r="H239" i="1"/>
  <c r="G410" i="1" a="1"/>
  <c r="G410" i="1"/>
  <c r="E235" i="1" a="1"/>
  <c r="E235" i="1"/>
  <c r="F235" i="1" a="1"/>
  <c r="F235" i="1"/>
  <c r="F462" i="1" a="1"/>
  <c r="F462" i="1"/>
  <c r="I524" i="1" a="1"/>
  <c r="I524" i="1"/>
  <c r="F240" i="1" a="1"/>
  <c r="F240" i="1"/>
  <c r="E364" i="1" a="1"/>
  <c r="E364" i="1"/>
  <c r="I364" i="1" a="1"/>
  <c r="I364" i="1"/>
  <c r="E410" i="1" a="1"/>
  <c r="E410" i="1"/>
  <c r="F364" i="1" a="1"/>
  <c r="F364" i="1"/>
  <c r="F353" i="1" a="1"/>
  <c r="F353" i="1"/>
  <c r="I353" i="1" a="1"/>
  <c r="I353" i="1"/>
  <c r="I410" i="1" a="1"/>
  <c r="I410" i="1"/>
  <c r="I459" i="1" a="1"/>
  <c r="I459" i="1"/>
  <c r="E353" i="1" a="1"/>
  <c r="E353" i="1"/>
  <c r="G235" i="1" a="1"/>
  <c r="G235" i="1"/>
  <c r="E419" i="1" a="1"/>
  <c r="E419" i="1"/>
  <c r="G239" i="1" a="1"/>
  <c r="G239" i="1"/>
  <c r="H240" i="1" a="1"/>
  <c r="H240" i="1"/>
  <c r="H459" i="1" a="1"/>
  <c r="H459" i="1"/>
  <c r="G240" i="1" a="1"/>
  <c r="G240" i="1"/>
  <c r="H524" i="1" a="1"/>
  <c r="H524" i="1"/>
  <c r="F410" i="1" a="1"/>
  <c r="F410" i="1"/>
  <c r="F459" i="1" a="1"/>
  <c r="F459" i="1"/>
  <c r="H462" i="1" a="1"/>
  <c r="H462" i="1"/>
  <c r="G524" i="1" a="1"/>
  <c r="G524" i="1"/>
  <c r="F419" i="1" a="1"/>
  <c r="F419" i="1"/>
  <c r="H364" i="1" a="1"/>
  <c r="H364" i="1"/>
  <c r="I240" i="1" a="1"/>
  <c r="I240" i="1"/>
  <c r="H353" i="1" a="1"/>
  <c r="H353" i="1"/>
  <c r="E524" i="1" a="1"/>
  <c r="E524" i="1"/>
  <c r="H419" i="1" a="1"/>
  <c r="H419" i="1"/>
  <c r="F239" i="1" a="1"/>
  <c r="F239" i="1"/>
  <c r="G419" i="1" a="1"/>
  <c r="G419" i="1"/>
  <c r="I419" i="1" a="1"/>
  <c r="I419" i="1"/>
  <c r="G353" i="1" a="1"/>
  <c r="G353" i="1"/>
  <c r="G364" i="1" a="1"/>
  <c r="G364" i="1"/>
  <c r="F524" i="1" a="1"/>
  <c r="F524" i="1"/>
  <c r="H235" i="1" a="1"/>
  <c r="H235" i="1"/>
  <c r="E239" i="1" a="1"/>
  <c r="E239" i="1"/>
  <c r="H410" i="1" a="1"/>
  <c r="H410" i="1"/>
  <c r="E459" i="1" a="1"/>
  <c r="E459" i="1"/>
  <c r="E240" i="1" a="1"/>
  <c r="E240" i="1"/>
  <c r="I462" i="1" a="1"/>
  <c r="I462" i="1"/>
  <c r="G148" i="1" a="1"/>
  <c r="G148" i="1"/>
  <c r="H381" i="1" a="1"/>
  <c r="H381" i="1"/>
  <c r="I380" i="1" a="1"/>
  <c r="I380" i="1"/>
  <c r="E381" i="1" a="1"/>
  <c r="E381" i="1"/>
  <c r="H596" i="1" a="1"/>
  <c r="H596" i="1"/>
  <c r="H325" i="1" a="1"/>
  <c r="H325" i="1"/>
  <c r="E148" i="1" a="1"/>
  <c r="E148" i="1"/>
  <c r="G380" i="1" a="1"/>
  <c r="G380" i="1"/>
  <c r="F148" i="1" a="1"/>
  <c r="F148" i="1"/>
  <c r="E380" i="1" a="1"/>
  <c r="E380" i="1"/>
  <c r="I148" i="1" a="1"/>
  <c r="I148" i="1"/>
  <c r="F380" i="1" a="1"/>
  <c r="F380" i="1"/>
  <c r="G509" i="1" a="1"/>
  <c r="G509" i="1"/>
  <c r="I596" i="1" a="1"/>
  <c r="I596" i="1"/>
  <c r="H284" i="1" a="1"/>
  <c r="H284" i="1"/>
  <c r="I509" i="1" a="1"/>
  <c r="I509" i="1"/>
  <c r="E596" i="1" a="1"/>
  <c r="E596" i="1"/>
  <c r="I381" i="1" a="1"/>
  <c r="I381" i="1"/>
  <c r="G596" i="1" a="1"/>
  <c r="G596" i="1"/>
  <c r="F509" i="1" a="1"/>
  <c r="F509" i="1"/>
  <c r="G284" i="1" a="1"/>
  <c r="G284" i="1"/>
  <c r="F234" i="1" a="1"/>
  <c r="F234" i="1"/>
  <c r="E233" i="1" a="1"/>
  <c r="E233" i="1"/>
  <c r="I518" i="1" a="1"/>
  <c r="I518" i="1"/>
  <c r="F284" i="1" a="1"/>
  <c r="F284" i="1"/>
  <c r="G325" i="1" a="1"/>
  <c r="G325" i="1"/>
  <c r="H518" i="1" a="1"/>
  <c r="H518" i="1"/>
  <c r="H233" i="1" a="1"/>
  <c r="H233" i="1"/>
  <c r="H234" i="1" a="1"/>
  <c r="H234" i="1"/>
  <c r="E518" i="1" a="1"/>
  <c r="E518" i="1"/>
  <c r="I284" i="1" a="1"/>
  <c r="I284" i="1"/>
  <c r="G234" i="1" a="1"/>
  <c r="G234" i="1"/>
  <c r="I234" i="1" a="1"/>
  <c r="I234" i="1"/>
  <c r="F233" i="1" a="1"/>
  <c r="F233" i="1"/>
  <c r="I325" i="1" a="1"/>
  <c r="I325" i="1"/>
  <c r="E509" i="1" a="1"/>
  <c r="E509" i="1"/>
  <c r="F381" i="1" a="1"/>
  <c r="F381" i="1"/>
  <c r="E325" i="1" a="1"/>
  <c r="E325" i="1"/>
  <c r="I233" i="1" a="1"/>
  <c r="I233" i="1"/>
  <c r="F518" i="1" a="1"/>
  <c r="F518" i="1"/>
  <c r="G233" i="1" a="1"/>
  <c r="G233" i="1"/>
  <c r="H148" i="1" a="1"/>
  <c r="H148" i="1"/>
  <c r="E284" i="1" a="1"/>
  <c r="E284" i="1"/>
  <c r="F596" i="1" a="1"/>
  <c r="F596" i="1"/>
  <c r="G381" i="1" a="1"/>
  <c r="G381" i="1"/>
  <c r="F325" i="1" a="1"/>
  <c r="F325" i="1"/>
  <c r="H380" i="1" a="1"/>
  <c r="H380" i="1"/>
  <c r="G518" i="1" a="1"/>
  <c r="G518" i="1"/>
  <c r="H509" i="1" a="1"/>
  <c r="H509" i="1"/>
  <c r="E234" i="1" a="1"/>
  <c r="E234" i="1"/>
  <c r="E379" i="1" a="1"/>
  <c r="E379" i="1"/>
  <c r="G127" i="1" a="1"/>
  <c r="G127" i="1"/>
  <c r="G314" i="1" a="1"/>
  <c r="G314" i="1"/>
  <c r="H146" i="1" a="1"/>
  <c r="H146" i="1"/>
  <c r="H106" i="1" a="1"/>
  <c r="H106" i="1"/>
  <c r="E146" i="1" a="1"/>
  <c r="E146" i="1"/>
  <c r="H154" i="1" a="1"/>
  <c r="H154" i="1"/>
  <c r="I127" i="1" a="1"/>
  <c r="I127" i="1"/>
  <c r="H379" i="1" a="1"/>
  <c r="H379" i="1"/>
  <c r="F314" i="1" a="1"/>
  <c r="F314" i="1"/>
  <c r="H562" i="1" a="1"/>
  <c r="H562" i="1"/>
  <c r="H127" i="1" a="1"/>
  <c r="H127" i="1"/>
  <c r="G555" i="1" a="1"/>
  <c r="G555" i="1"/>
  <c r="I314" i="1" a="1"/>
  <c r="I314" i="1"/>
  <c r="F106" i="1" a="1"/>
  <c r="F106" i="1"/>
  <c r="E562" i="1" a="1"/>
  <c r="E562" i="1"/>
  <c r="G454" i="1" a="1"/>
  <c r="G454" i="1"/>
  <c r="G562" i="1" a="1"/>
  <c r="G562" i="1"/>
  <c r="G154" i="1" a="1"/>
  <c r="G154" i="1"/>
  <c r="I332" i="1" a="1"/>
  <c r="I332" i="1"/>
  <c r="E555" i="1" a="1"/>
  <c r="E555" i="1"/>
  <c r="F454" i="1" a="1"/>
  <c r="F454" i="1"/>
  <c r="H555" i="1" a="1"/>
  <c r="H555" i="1"/>
  <c r="I106" i="1" a="1"/>
  <c r="I106" i="1"/>
  <c r="F332" i="1" a="1"/>
  <c r="F332" i="1"/>
  <c r="E106" i="1" a="1"/>
  <c r="E106" i="1"/>
  <c r="F555" i="1" a="1"/>
  <c r="F555" i="1"/>
  <c r="E314" i="1" a="1"/>
  <c r="E314" i="1"/>
  <c r="F379" i="1" a="1"/>
  <c r="F379" i="1"/>
  <c r="I454" i="1" a="1"/>
  <c r="I454" i="1"/>
  <c r="I154" i="1" a="1"/>
  <c r="I154" i="1"/>
  <c r="G146" i="1" a="1"/>
  <c r="G146" i="1"/>
  <c r="E332" i="1" a="1"/>
  <c r="E332" i="1"/>
  <c r="E127" i="1" a="1"/>
  <c r="E127" i="1"/>
  <c r="F562" i="1" a="1"/>
  <c r="F562" i="1"/>
  <c r="I379" i="1" a="1"/>
  <c r="I379" i="1"/>
  <c r="G332" i="1" a="1"/>
  <c r="G332" i="1"/>
  <c r="I146" i="1" a="1"/>
  <c r="I146" i="1"/>
  <c r="H454" i="1" a="1"/>
  <c r="H454" i="1"/>
  <c r="E154" i="1" a="1"/>
  <c r="E154" i="1"/>
  <c r="I562" i="1" a="1"/>
  <c r="I562" i="1"/>
  <c r="H332" i="1" a="1"/>
  <c r="H332" i="1"/>
  <c r="G106" i="1" a="1"/>
  <c r="G106" i="1"/>
  <c r="F127" i="1" a="1"/>
  <c r="F127" i="1"/>
  <c r="E454" i="1" a="1"/>
  <c r="E454" i="1"/>
  <c r="G379" i="1" a="1"/>
  <c r="G379" i="1"/>
  <c r="F154" i="1" a="1"/>
  <c r="F154" i="1"/>
  <c r="F146" i="1" a="1"/>
  <c r="F146" i="1"/>
  <c r="I555" i="1" a="1"/>
  <c r="I555" i="1"/>
  <c r="H314" i="1" a="1"/>
  <c r="H314" i="1"/>
  <c r="F149" i="1" a="1"/>
  <c r="F149" i="1"/>
  <c r="H149" i="1" a="1"/>
  <c r="H149" i="1"/>
  <c r="E540" i="1" a="1"/>
  <c r="E540" i="1"/>
  <c r="H120" i="1" a="1"/>
  <c r="H120" i="1"/>
  <c r="F573" i="1" a="1"/>
  <c r="F573" i="1"/>
  <c r="F565" i="1" a="1"/>
  <c r="F565" i="1"/>
  <c r="G173" i="1" a="1"/>
  <c r="G173" i="1"/>
  <c r="G178" i="1" a="1"/>
  <c r="G178" i="1"/>
  <c r="I259" i="1" a="1"/>
  <c r="I259" i="1"/>
  <c r="H540" i="1" a="1"/>
  <c r="H540" i="1"/>
  <c r="G120" i="1" a="1"/>
  <c r="G120" i="1"/>
  <c r="I565" i="1" a="1"/>
  <c r="I565" i="1"/>
  <c r="I120" i="1" a="1"/>
  <c r="I120" i="1"/>
  <c r="H178" i="1" a="1"/>
  <c r="H178" i="1"/>
  <c r="G565" i="1" a="1"/>
  <c r="G565" i="1"/>
  <c r="E173" i="1" a="1"/>
  <c r="E173" i="1"/>
  <c r="E178" i="1" a="1"/>
  <c r="E178" i="1"/>
  <c r="G573" i="1" a="1"/>
  <c r="G573" i="1"/>
  <c r="G540" i="1" a="1"/>
  <c r="G540" i="1"/>
  <c r="E573" i="1" a="1"/>
  <c r="E573" i="1"/>
  <c r="I149" i="1" a="1"/>
  <c r="I149" i="1"/>
  <c r="H565" i="1" a="1"/>
  <c r="H565" i="1"/>
  <c r="E120" i="1" a="1"/>
  <c r="E120" i="1"/>
  <c r="I540" i="1" a="1"/>
  <c r="I540" i="1"/>
  <c r="F259" i="1" a="1"/>
  <c r="F259" i="1"/>
  <c r="H173" i="1" a="1"/>
  <c r="H173" i="1"/>
  <c r="H259" i="1" a="1"/>
  <c r="H259" i="1"/>
  <c r="F173" i="1" a="1"/>
  <c r="F173" i="1"/>
  <c r="G156" i="1" a="1"/>
  <c r="G156" i="1"/>
  <c r="I178" i="1" a="1"/>
  <c r="I178" i="1"/>
  <c r="I156" i="1" a="1"/>
  <c r="I156" i="1"/>
  <c r="G149" i="1" a="1"/>
  <c r="G149" i="1"/>
  <c r="I568" i="1" a="1"/>
  <c r="I568" i="1"/>
  <c r="H573" i="1" a="1"/>
  <c r="H573" i="1"/>
  <c r="E568" i="1" a="1"/>
  <c r="E568" i="1"/>
  <c r="H156" i="1" a="1"/>
  <c r="H156" i="1"/>
  <c r="H568" i="1" a="1"/>
  <c r="H568" i="1"/>
  <c r="E156" i="1" a="1"/>
  <c r="E156" i="1"/>
  <c r="F568" i="1" a="1"/>
  <c r="F568" i="1"/>
  <c r="F178" i="1" a="1"/>
  <c r="F178" i="1"/>
  <c r="E259" i="1" a="1"/>
  <c r="E259" i="1"/>
  <c r="F156" i="1" a="1"/>
  <c r="F156" i="1"/>
  <c r="G259" i="1" a="1"/>
  <c r="G259" i="1"/>
  <c r="E149" i="1" a="1"/>
  <c r="E149" i="1"/>
  <c r="F540" i="1" a="1"/>
  <c r="F540" i="1"/>
  <c r="I173" i="1" a="1"/>
  <c r="I173" i="1"/>
  <c r="E565" i="1" a="1"/>
  <c r="E565" i="1"/>
  <c r="I573" i="1" a="1"/>
  <c r="I573" i="1"/>
  <c r="F120" i="1" a="1"/>
  <c r="F120" i="1"/>
  <c r="G568" i="1" a="1"/>
  <c r="G568" i="1"/>
  <c r="F129" i="1" a="1"/>
  <c r="F129" i="1"/>
  <c r="E266" i="1" a="1"/>
  <c r="E266" i="1"/>
  <c r="H129" i="1" a="1"/>
  <c r="H129" i="1"/>
  <c r="G266" i="1" a="1"/>
  <c r="G266" i="1"/>
  <c r="F351" i="1" a="1"/>
  <c r="F351" i="1"/>
  <c r="H351" i="1" a="1"/>
  <c r="H351" i="1"/>
  <c r="G351" i="1" a="1"/>
  <c r="G351" i="1"/>
  <c r="G129" i="1" a="1"/>
  <c r="G129" i="1"/>
  <c r="I351" i="1" a="1"/>
  <c r="I351" i="1"/>
  <c r="I129" i="1" a="1"/>
  <c r="I129" i="1"/>
  <c r="E129" i="1" a="1"/>
  <c r="E129" i="1"/>
  <c r="E351" i="1" a="1"/>
  <c r="E351" i="1"/>
  <c r="H266" i="1" a="1"/>
  <c r="H266" i="1"/>
  <c r="I266" i="1" a="1"/>
  <c r="I266" i="1"/>
  <c r="F266" i="1" a="1"/>
  <c r="F266" i="1"/>
  <c r="F435" i="1" a="1"/>
  <c r="F435" i="1"/>
  <c r="I398" i="1" a="1"/>
  <c r="I398" i="1"/>
  <c r="H163" i="1" a="1"/>
  <c r="H163" i="1"/>
  <c r="I435" i="1" a="1"/>
  <c r="I435" i="1"/>
  <c r="I186" i="1" a="1"/>
  <c r="I186" i="1"/>
  <c r="E268" i="1" a="1"/>
  <c r="E268" i="1"/>
  <c r="H324" i="1" a="1"/>
  <c r="H324" i="1"/>
  <c r="I168" i="1" a="1"/>
  <c r="I168" i="1"/>
  <c r="G398" i="1" a="1"/>
  <c r="G398" i="1"/>
  <c r="F268" i="1" a="1"/>
  <c r="F268" i="1"/>
  <c r="I268" i="1" a="1"/>
  <c r="I268" i="1"/>
  <c r="F199" i="1" a="1"/>
  <c r="F199" i="1"/>
  <c r="I116" i="1" a="1"/>
  <c r="I116" i="1"/>
  <c r="I163" i="1" a="1"/>
  <c r="I163" i="1"/>
  <c r="H268" i="1" a="1"/>
  <c r="H268" i="1"/>
  <c r="F324" i="1" a="1"/>
  <c r="F324" i="1"/>
  <c r="I324" i="1" a="1"/>
  <c r="I324" i="1"/>
  <c r="F227" i="1" a="1"/>
  <c r="F227" i="1"/>
  <c r="G163" i="1" a="1"/>
  <c r="G163" i="1"/>
  <c r="I199" i="1" a="1"/>
  <c r="I199" i="1"/>
  <c r="H435" i="1" a="1"/>
  <c r="H435" i="1"/>
  <c r="F163" i="1" a="1"/>
  <c r="F163" i="1"/>
  <c r="F186" i="1" a="1"/>
  <c r="F186" i="1"/>
  <c r="I227" i="1" a="1"/>
  <c r="I227" i="1"/>
  <c r="F116" i="1" a="1"/>
  <c r="F116" i="1"/>
  <c r="E199" i="1" a="1"/>
  <c r="E199" i="1"/>
  <c r="G116" i="1" a="1"/>
  <c r="G116" i="1"/>
  <c r="E227" i="1" a="1"/>
  <c r="E227" i="1"/>
  <c r="H116" i="1" a="1"/>
  <c r="H116" i="1"/>
  <c r="H398" i="1" a="1"/>
  <c r="H398" i="1"/>
  <c r="E168" i="1" a="1"/>
  <c r="E168" i="1"/>
  <c r="H186" i="1" a="1"/>
  <c r="H186" i="1"/>
  <c r="F168" i="1" a="1"/>
  <c r="F168" i="1"/>
  <c r="G227" i="1" a="1"/>
  <c r="G227" i="1"/>
  <c r="G324" i="1" a="1"/>
  <c r="G324" i="1"/>
  <c r="E186" i="1" a="1"/>
  <c r="E186" i="1"/>
  <c r="F398" i="1" a="1"/>
  <c r="F398" i="1"/>
  <c r="G435" i="1" a="1"/>
  <c r="G435" i="1"/>
  <c r="G268" i="1" a="1"/>
  <c r="G268" i="1"/>
  <c r="H168" i="1" a="1"/>
  <c r="H168" i="1"/>
  <c r="E398" i="1" a="1"/>
  <c r="E398" i="1"/>
  <c r="E116" i="1" a="1"/>
  <c r="E116" i="1"/>
  <c r="H199" i="1" a="1"/>
  <c r="H199" i="1"/>
  <c r="E324" i="1" a="1"/>
  <c r="E324" i="1"/>
  <c r="E435" i="1" a="1"/>
  <c r="E435" i="1"/>
  <c r="E163" i="1" a="1"/>
  <c r="E163" i="1"/>
  <c r="G199" i="1" a="1"/>
  <c r="G199" i="1"/>
  <c r="G186" i="1" a="1"/>
  <c r="G186" i="1"/>
  <c r="H227" i="1" a="1"/>
  <c r="H227" i="1"/>
  <c r="G168" i="1" a="1"/>
  <c r="G168" i="1"/>
  <c r="I223" i="1" a="1"/>
  <c r="I223" i="1"/>
  <c r="H232" i="1" a="1"/>
  <c r="H232" i="1"/>
  <c r="H595" i="1" a="1"/>
  <c r="H595" i="1"/>
  <c r="F232" i="1" a="1"/>
  <c r="F232" i="1"/>
  <c r="H223" i="1" a="1"/>
  <c r="H223" i="1"/>
  <c r="G481" i="1" a="1"/>
  <c r="G481" i="1"/>
  <c r="G529" i="1" a="1"/>
  <c r="G529" i="1"/>
  <c r="E382" i="1" a="1"/>
  <c r="E382" i="1"/>
  <c r="E223" i="1" a="1"/>
  <c r="E223" i="1"/>
  <c r="H313" i="1" a="1"/>
  <c r="H313" i="1"/>
  <c r="F450" i="1" a="1"/>
  <c r="F450" i="1"/>
  <c r="E529" i="1" a="1"/>
  <c r="E529" i="1"/>
  <c r="F223" i="1" a="1"/>
  <c r="F223" i="1"/>
  <c r="E221" i="1" a="1"/>
  <c r="E221" i="1"/>
  <c r="G382" i="1" a="1"/>
  <c r="G382" i="1"/>
  <c r="F551" i="1" a="1"/>
  <c r="F551" i="1"/>
  <c r="I595" i="1" a="1"/>
  <c r="I595" i="1"/>
  <c r="F481" i="1" a="1"/>
  <c r="F481" i="1"/>
  <c r="I529" i="1" a="1"/>
  <c r="I529" i="1"/>
  <c r="F529" i="1" a="1"/>
  <c r="F529" i="1"/>
  <c r="F313" i="1" a="1"/>
  <c r="F313" i="1"/>
  <c r="I221" i="1" a="1"/>
  <c r="I221" i="1"/>
  <c r="I382" i="1" a="1"/>
  <c r="I382" i="1"/>
  <c r="E481" i="1" a="1"/>
  <c r="E481" i="1"/>
  <c r="H450" i="1" a="1"/>
  <c r="H450" i="1"/>
  <c r="I313" i="1" a="1"/>
  <c r="I313" i="1"/>
  <c r="E551" i="1" a="1"/>
  <c r="E551" i="1"/>
  <c r="G551" i="1" a="1"/>
  <c r="G551" i="1"/>
  <c r="G595" i="1" a="1"/>
  <c r="G595" i="1"/>
  <c r="G232" i="1" a="1"/>
  <c r="G232" i="1"/>
  <c r="G221" i="1" a="1"/>
  <c r="G221" i="1"/>
  <c r="E595" i="1" a="1"/>
  <c r="E595" i="1"/>
  <c r="H382" i="1" a="1"/>
  <c r="H382" i="1"/>
  <c r="E450" i="1" a="1"/>
  <c r="E450" i="1"/>
  <c r="H221" i="1" a="1"/>
  <c r="H221" i="1"/>
  <c r="G450" i="1" a="1"/>
  <c r="G450" i="1"/>
  <c r="I551" i="1" a="1"/>
  <c r="I551" i="1"/>
  <c r="G313" i="1" a="1"/>
  <c r="G313" i="1"/>
  <c r="I481" i="1" a="1"/>
  <c r="I481" i="1"/>
  <c r="I232" i="1" a="1"/>
  <c r="I232" i="1"/>
  <c r="H481" i="1" a="1"/>
  <c r="H481" i="1"/>
  <c r="I450" i="1" a="1"/>
  <c r="I450" i="1"/>
  <c r="E313" i="1" a="1"/>
  <c r="E313" i="1"/>
  <c r="F382" i="1" a="1"/>
  <c r="F382" i="1"/>
  <c r="H551" i="1" a="1"/>
  <c r="H551" i="1"/>
  <c r="F595" i="1" a="1"/>
  <c r="F595" i="1"/>
  <c r="E232" i="1" a="1"/>
  <c r="E232" i="1"/>
  <c r="F221" i="1" a="1"/>
  <c r="F221" i="1"/>
  <c r="H529" i="1" a="1"/>
  <c r="H529" i="1"/>
  <c r="G223" i="1" a="1"/>
  <c r="G223" i="1"/>
  <c r="I238" i="1" a="1"/>
  <c r="I238" i="1"/>
  <c r="H273" i="1" a="1"/>
  <c r="H273" i="1"/>
  <c r="H367" i="1" a="1"/>
  <c r="H367" i="1"/>
  <c r="I311" i="1" a="1"/>
  <c r="I311" i="1"/>
  <c r="F437" i="1" a="1"/>
  <c r="F437" i="1"/>
  <c r="F209" i="1" a="1"/>
  <c r="F209" i="1"/>
  <c r="E179" i="1" a="1"/>
  <c r="E179" i="1"/>
  <c r="G367" i="1" a="1"/>
  <c r="G367" i="1"/>
  <c r="E311" i="1" a="1"/>
  <c r="E311" i="1"/>
  <c r="H179" i="1" a="1"/>
  <c r="H179" i="1"/>
  <c r="G523" i="1" a="1"/>
  <c r="G523" i="1"/>
  <c r="G238" i="1" a="1"/>
  <c r="G238" i="1"/>
  <c r="H311" i="1" a="1"/>
  <c r="H311" i="1"/>
  <c r="F523" i="1" a="1"/>
  <c r="F523" i="1"/>
  <c r="E273" i="1" a="1"/>
  <c r="E273" i="1"/>
  <c r="F238" i="1" a="1"/>
  <c r="F238" i="1"/>
  <c r="G437" i="1" a="1"/>
  <c r="G437" i="1"/>
  <c r="I273" i="1" a="1"/>
  <c r="I273" i="1"/>
  <c r="E437" i="1" a="1"/>
  <c r="E437" i="1"/>
  <c r="I209" i="1" a="1"/>
  <c r="I209" i="1"/>
  <c r="E151" i="1" a="1"/>
  <c r="E151" i="1"/>
  <c r="E249" i="1" a="1"/>
  <c r="E249" i="1"/>
  <c r="I151" i="1" a="1"/>
  <c r="I151" i="1"/>
  <c r="H151" i="1" a="1"/>
  <c r="H151" i="1"/>
  <c r="E209" i="1" a="1"/>
  <c r="E209" i="1"/>
  <c r="H238" i="1" a="1"/>
  <c r="H238" i="1"/>
  <c r="E367" i="1" a="1"/>
  <c r="E367" i="1"/>
  <c r="G151" i="1" a="1"/>
  <c r="G151" i="1"/>
  <c r="I249" i="1" a="1"/>
  <c r="I249" i="1"/>
  <c r="E523" i="1" a="1"/>
  <c r="E523" i="1"/>
  <c r="I523" i="1" a="1"/>
  <c r="I523" i="1"/>
  <c r="G249" i="1" a="1"/>
  <c r="G249" i="1"/>
  <c r="I437" i="1" a="1"/>
  <c r="I437" i="1"/>
  <c r="F179" i="1" a="1"/>
  <c r="F179" i="1"/>
  <c r="I367" i="1" a="1"/>
  <c r="I367" i="1"/>
  <c r="G311" i="1" a="1"/>
  <c r="G311" i="1"/>
  <c r="H249" i="1" a="1"/>
  <c r="H249" i="1"/>
  <c r="G209" i="1" a="1"/>
  <c r="G209" i="1"/>
  <c r="F273" i="1" a="1"/>
  <c r="F273" i="1"/>
  <c r="G179" i="1" a="1"/>
  <c r="G179" i="1"/>
  <c r="H437" i="1" a="1"/>
  <c r="H437" i="1"/>
  <c r="H523" i="1" a="1"/>
  <c r="H523" i="1"/>
  <c r="F249" i="1" a="1"/>
  <c r="F249" i="1"/>
  <c r="H209" i="1" a="1"/>
  <c r="H209" i="1"/>
  <c r="F367" i="1" a="1"/>
  <c r="F367" i="1"/>
  <c r="I179" i="1" a="1"/>
  <c r="I179" i="1"/>
  <c r="F311" i="1" a="1"/>
  <c r="F311" i="1"/>
  <c r="E238" i="1" a="1"/>
  <c r="E238" i="1"/>
  <c r="F151" i="1" a="1"/>
  <c r="F151" i="1"/>
  <c r="G273" i="1" a="1"/>
  <c r="G273" i="1"/>
  <c r="I599" i="1" a="1"/>
  <c r="I599" i="1"/>
  <c r="H439" i="1" a="1"/>
  <c r="H439" i="1"/>
  <c r="E229" i="1" a="1"/>
  <c r="E229" i="1"/>
  <c r="E544" i="1" a="1"/>
  <c r="E544" i="1"/>
  <c r="H458" i="1" a="1"/>
  <c r="H458" i="1"/>
  <c r="I300" i="1" a="1"/>
  <c r="I300" i="1"/>
  <c r="I598" i="1" a="1"/>
  <c r="I598" i="1"/>
  <c r="I302" i="1" a="1"/>
  <c r="I302" i="1"/>
  <c r="I558" i="1" a="1"/>
  <c r="I558" i="1"/>
  <c r="H229" i="1" a="1"/>
  <c r="H229" i="1"/>
  <c r="G458" i="1" a="1"/>
  <c r="G458" i="1"/>
  <c r="E400" i="1" a="1"/>
  <c r="E400" i="1"/>
  <c r="F458" i="1" a="1"/>
  <c r="F458" i="1"/>
  <c r="F439" i="1" a="1"/>
  <c r="F439" i="1"/>
  <c r="E558" i="1" a="1"/>
  <c r="E558" i="1"/>
  <c r="G558" i="1" a="1"/>
  <c r="G558" i="1"/>
  <c r="H544" i="1" a="1"/>
  <c r="H544" i="1"/>
  <c r="G599" i="1" a="1"/>
  <c r="G599" i="1"/>
  <c r="F229" i="1" a="1"/>
  <c r="F229" i="1"/>
  <c r="H300" i="1" a="1"/>
  <c r="H300" i="1"/>
  <c r="F300" i="1" a="1"/>
  <c r="F300" i="1"/>
  <c r="G439" i="1" a="1"/>
  <c r="G439" i="1"/>
  <c r="I400" i="1" a="1"/>
  <c r="I400" i="1"/>
  <c r="I544" i="1" a="1"/>
  <c r="I544" i="1"/>
  <c r="G229" i="1" a="1"/>
  <c r="G229" i="1"/>
  <c r="H598" i="1" a="1"/>
  <c r="H598" i="1"/>
  <c r="G302" i="1" a="1"/>
  <c r="G302" i="1"/>
  <c r="E599" i="1" a="1"/>
  <c r="E599" i="1"/>
  <c r="H599" i="1" a="1"/>
  <c r="H599" i="1"/>
  <c r="E300" i="1" a="1"/>
  <c r="E300" i="1"/>
  <c r="F400" i="1" a="1"/>
  <c r="F400" i="1"/>
  <c r="H302" i="1" a="1"/>
  <c r="H302" i="1"/>
  <c r="I439" i="1" a="1"/>
  <c r="I439" i="1"/>
  <c r="G598" i="1" a="1"/>
  <c r="G598" i="1"/>
  <c r="F302" i="1" a="1"/>
  <c r="F302" i="1"/>
  <c r="F558" i="1" a="1"/>
  <c r="F558" i="1"/>
  <c r="G400" i="1" a="1"/>
  <c r="G400" i="1"/>
  <c r="E458" i="1" a="1"/>
  <c r="E458" i="1"/>
  <c r="F544" i="1" a="1"/>
  <c r="F544" i="1"/>
  <c r="H558" i="1" a="1"/>
  <c r="H558" i="1"/>
  <c r="F598" i="1" a="1"/>
  <c r="F598" i="1"/>
  <c r="I229" i="1" a="1"/>
  <c r="I229" i="1"/>
  <c r="G544" i="1" a="1"/>
  <c r="G544" i="1"/>
  <c r="E439" i="1" a="1"/>
  <c r="E439" i="1"/>
  <c r="E598" i="1" a="1"/>
  <c r="E598" i="1"/>
  <c r="I458" i="1" a="1"/>
  <c r="I458" i="1"/>
  <c r="G300" i="1" a="1"/>
  <c r="G300" i="1"/>
  <c r="E302" i="1" a="1"/>
  <c r="E302" i="1"/>
  <c r="H400" i="1" a="1"/>
  <c r="H400" i="1"/>
  <c r="F599" i="1" a="1"/>
  <c r="F599" i="1"/>
  <c r="I136" i="1" a="1"/>
  <c r="I136" i="1"/>
  <c r="F346" i="1" a="1"/>
  <c r="F346" i="1"/>
  <c r="G346" i="1" a="1"/>
  <c r="G346" i="1"/>
  <c r="E126" i="1" a="1"/>
  <c r="E126" i="1"/>
  <c r="G153" i="1" a="1"/>
  <c r="G153" i="1"/>
  <c r="I488" i="1" a="1"/>
  <c r="I488" i="1"/>
  <c r="G136" i="1" a="1"/>
  <c r="G136" i="1"/>
  <c r="H320" i="1" a="1"/>
  <c r="H320" i="1"/>
  <c r="G487" i="1" a="1"/>
  <c r="G487" i="1"/>
  <c r="F487" i="1" a="1"/>
  <c r="F487" i="1"/>
  <c r="F488" i="1" a="1"/>
  <c r="F488" i="1"/>
  <c r="E153" i="1" a="1"/>
  <c r="E153" i="1"/>
  <c r="H183" i="1" a="1"/>
  <c r="H183" i="1"/>
  <c r="H126" i="1" a="1"/>
  <c r="H126" i="1"/>
  <c r="H153" i="1" a="1"/>
  <c r="H153" i="1"/>
  <c r="I346" i="1" a="1"/>
  <c r="I346" i="1"/>
  <c r="I320" i="1" a="1"/>
  <c r="I320" i="1"/>
  <c r="I222" i="1" a="1"/>
  <c r="I222" i="1"/>
  <c r="H338" i="1" a="1"/>
  <c r="H338" i="1"/>
  <c r="E222" i="1" a="1"/>
  <c r="E222" i="1"/>
  <c r="H136" i="1" a="1"/>
  <c r="H136" i="1"/>
  <c r="F222" i="1" a="1"/>
  <c r="F222" i="1"/>
  <c r="F183" i="1" a="1"/>
  <c r="F183" i="1"/>
  <c r="I183" i="1" a="1"/>
  <c r="I183" i="1"/>
  <c r="H487" i="1" a="1"/>
  <c r="H487" i="1"/>
  <c r="I338" i="1" a="1"/>
  <c r="I338" i="1"/>
  <c r="E183" i="1" a="1"/>
  <c r="E183" i="1"/>
  <c r="E320" i="1" a="1"/>
  <c r="E320" i="1"/>
  <c r="I126" i="1" a="1"/>
  <c r="I126" i="1"/>
  <c r="I487" i="1" a="1"/>
  <c r="I487" i="1"/>
  <c r="E136" i="1" a="1"/>
  <c r="E136" i="1"/>
  <c r="E338" i="1" a="1"/>
  <c r="E338" i="1"/>
  <c r="I153" i="1" a="1"/>
  <c r="I153" i="1"/>
  <c r="G222" i="1" a="1"/>
  <c r="G222" i="1"/>
  <c r="H488" i="1" a="1"/>
  <c r="H488" i="1"/>
  <c r="F126" i="1" a="1"/>
  <c r="F126" i="1"/>
  <c r="G320" i="1" a="1"/>
  <c r="G320" i="1"/>
  <c r="F338" i="1" a="1"/>
  <c r="F338" i="1"/>
  <c r="G488" i="1" a="1"/>
  <c r="G488" i="1"/>
  <c r="E346" i="1" a="1"/>
  <c r="E346" i="1"/>
  <c r="F320" i="1" a="1"/>
  <c r="F320" i="1"/>
  <c r="G338" i="1" a="1"/>
  <c r="G338" i="1"/>
  <c r="H346" i="1" a="1"/>
  <c r="H346" i="1"/>
  <c r="G183" i="1" a="1"/>
  <c r="G183" i="1"/>
  <c r="H222" i="1" a="1"/>
  <c r="H222" i="1"/>
  <c r="E488" i="1" a="1"/>
  <c r="E488" i="1"/>
  <c r="F136" i="1" a="1"/>
  <c r="F136" i="1"/>
  <c r="G126" i="1" a="1"/>
  <c r="G126" i="1"/>
  <c r="E487" i="1" a="1"/>
  <c r="E487" i="1"/>
  <c r="F153" i="1" a="1"/>
  <c r="F153" i="1"/>
  <c r="E175" i="1" a="1"/>
  <c r="E175" i="1"/>
  <c r="F105" i="1" a="1"/>
  <c r="F105" i="1"/>
  <c r="E105" i="1" a="1"/>
  <c r="E105" i="1"/>
  <c r="E316" i="1" a="1"/>
  <c r="E316" i="1"/>
  <c r="I550" i="1" a="1"/>
  <c r="I550" i="1"/>
  <c r="G579" i="1" a="1"/>
  <c r="G579" i="1"/>
  <c r="G564" i="1" a="1"/>
  <c r="G564" i="1"/>
  <c r="G316" i="1" a="1"/>
  <c r="G316" i="1"/>
  <c r="F588" i="1" a="1"/>
  <c r="F588" i="1"/>
  <c r="G501" i="1" a="1"/>
  <c r="G501" i="1"/>
  <c r="G175" i="1" a="1"/>
  <c r="G175" i="1"/>
  <c r="I316" i="1" a="1"/>
  <c r="I316" i="1"/>
  <c r="H588" i="1" a="1"/>
  <c r="H588" i="1"/>
  <c r="E389" i="1" a="1"/>
  <c r="E389" i="1"/>
  <c r="F175" i="1" a="1"/>
  <c r="F175" i="1"/>
  <c r="E550" i="1" a="1"/>
  <c r="E550" i="1"/>
  <c r="E564" i="1" a="1"/>
  <c r="E564" i="1"/>
  <c r="G105" i="1" a="1"/>
  <c r="G105" i="1"/>
  <c r="E501" i="1" a="1"/>
  <c r="E501" i="1"/>
  <c r="F389" i="1" a="1"/>
  <c r="F389" i="1"/>
  <c r="H564" i="1" a="1"/>
  <c r="H564" i="1"/>
  <c r="I564" i="1" a="1"/>
  <c r="I564" i="1"/>
  <c r="G389" i="1" a="1"/>
  <c r="G389" i="1"/>
  <c r="F368" i="1" a="1"/>
  <c r="F368" i="1"/>
  <c r="I368" i="1" a="1"/>
  <c r="I368" i="1"/>
  <c r="G588" i="1" a="1"/>
  <c r="G588" i="1"/>
  <c r="H579" i="1" a="1"/>
  <c r="H579" i="1"/>
  <c r="H105" i="1" a="1"/>
  <c r="H105" i="1"/>
  <c r="F579" i="1" a="1"/>
  <c r="F579" i="1"/>
  <c r="G368" i="1" a="1"/>
  <c r="G368" i="1"/>
  <c r="I501" i="1" a="1"/>
  <c r="I501" i="1"/>
  <c r="I579" i="1" a="1"/>
  <c r="I579" i="1"/>
  <c r="F316" i="1" a="1"/>
  <c r="F316" i="1"/>
  <c r="E588" i="1" a="1"/>
  <c r="E588" i="1"/>
  <c r="F550" i="1" a="1"/>
  <c r="F550" i="1"/>
  <c r="H501" i="1" a="1"/>
  <c r="H501" i="1"/>
  <c r="H550" i="1" a="1"/>
  <c r="H550" i="1"/>
  <c r="I389" i="1" a="1"/>
  <c r="I389" i="1"/>
  <c r="E368" i="1" a="1"/>
  <c r="E368" i="1"/>
  <c r="H175" i="1" a="1"/>
  <c r="H175" i="1"/>
  <c r="F501" i="1" a="1"/>
  <c r="F501" i="1"/>
  <c r="I588" i="1" a="1"/>
  <c r="I588" i="1"/>
  <c r="H316" i="1" a="1"/>
  <c r="H316" i="1"/>
  <c r="I105" i="1" a="1"/>
  <c r="I105" i="1"/>
  <c r="G550" i="1" a="1"/>
  <c r="G550" i="1"/>
  <c r="H389" i="1" a="1"/>
  <c r="H389" i="1"/>
  <c r="H368" i="1" a="1"/>
  <c r="H368" i="1"/>
  <c r="E579" i="1" a="1"/>
  <c r="E579" i="1"/>
  <c r="I175" i="1" a="1"/>
  <c r="I175" i="1"/>
  <c r="F564" i="1" a="1"/>
  <c r="F564" i="1"/>
  <c r="F593" i="1" a="1"/>
  <c r="F593" i="1"/>
  <c r="I122" i="1" a="1"/>
  <c r="I122" i="1"/>
  <c r="I107" i="1" a="1"/>
  <c r="I107" i="1"/>
  <c r="E593" i="1" a="1"/>
  <c r="E593" i="1"/>
  <c r="G449" i="1" a="1"/>
  <c r="G449" i="1"/>
  <c r="I203" i="1" a="1"/>
  <c r="I203" i="1"/>
  <c r="H451" i="1" a="1"/>
  <c r="H451" i="1"/>
  <c r="F566" i="1" a="1"/>
  <c r="F566" i="1"/>
  <c r="E451" i="1" a="1"/>
  <c r="E451" i="1"/>
  <c r="E292" i="1" a="1"/>
  <c r="E292" i="1"/>
  <c r="E236" i="1" a="1"/>
  <c r="E236" i="1"/>
  <c r="H203" i="1" a="1"/>
  <c r="H203" i="1"/>
  <c r="G107" i="1" a="1"/>
  <c r="G107" i="1"/>
  <c r="I297" i="1" a="1"/>
  <c r="I297" i="1"/>
  <c r="H593" i="1" a="1"/>
  <c r="H593" i="1"/>
  <c r="E566" i="1" a="1"/>
  <c r="E566" i="1"/>
  <c r="G593" i="1" a="1"/>
  <c r="G593" i="1"/>
  <c r="H107" i="1" a="1"/>
  <c r="H107" i="1"/>
  <c r="H297" i="1" a="1"/>
  <c r="H297" i="1"/>
  <c r="I451" i="1" a="1"/>
  <c r="I451" i="1"/>
  <c r="F451" i="1" a="1"/>
  <c r="F451" i="1"/>
  <c r="F292" i="1" a="1"/>
  <c r="F292" i="1"/>
  <c r="I566" i="1" a="1"/>
  <c r="I566" i="1"/>
  <c r="F203" i="1" a="1"/>
  <c r="F203" i="1"/>
  <c r="G122" i="1" a="1"/>
  <c r="G122" i="1"/>
  <c r="I449" i="1" a="1"/>
  <c r="I449" i="1"/>
  <c r="G297" i="1" a="1"/>
  <c r="G297" i="1"/>
  <c r="F122" i="1" a="1"/>
  <c r="F122" i="1"/>
  <c r="H236" i="1" a="1"/>
  <c r="H236" i="1"/>
  <c r="F449" i="1" a="1"/>
  <c r="F449" i="1"/>
  <c r="F236" i="1" a="1"/>
  <c r="F236" i="1"/>
  <c r="G292" i="1" a="1"/>
  <c r="G292" i="1"/>
  <c r="I236" i="1" a="1"/>
  <c r="I236" i="1"/>
  <c r="F297" i="1" a="1"/>
  <c r="F297" i="1"/>
  <c r="G203" i="1" a="1"/>
  <c r="G203" i="1"/>
  <c r="G566" i="1" a="1"/>
  <c r="G566" i="1"/>
  <c r="E107" i="1" a="1"/>
  <c r="E107" i="1"/>
  <c r="H122" i="1" a="1"/>
  <c r="H122" i="1"/>
  <c r="I292" i="1" a="1"/>
  <c r="I292" i="1"/>
  <c r="E449" i="1" a="1"/>
  <c r="E449" i="1"/>
  <c r="G451" i="1" a="1"/>
  <c r="G451" i="1"/>
  <c r="I593" i="1" a="1"/>
  <c r="I593" i="1"/>
  <c r="G236" i="1" a="1"/>
  <c r="G236" i="1"/>
  <c r="E297" i="1" a="1"/>
  <c r="E297" i="1"/>
  <c r="E122" i="1" a="1"/>
  <c r="E122" i="1"/>
  <c r="H449" i="1" a="1"/>
  <c r="H449" i="1"/>
  <c r="F107" i="1" a="1"/>
  <c r="F107" i="1"/>
  <c r="E203" i="1" a="1"/>
  <c r="E203" i="1"/>
  <c r="H566" i="1" a="1"/>
  <c r="H566" i="1"/>
  <c r="H292" i="1" a="1"/>
  <c r="H292" i="1"/>
  <c r="I215" i="1" a="1"/>
  <c r="I215" i="1"/>
  <c r="F337" i="1" a="1"/>
  <c r="F337" i="1"/>
  <c r="I577" i="1" a="1"/>
  <c r="I577" i="1"/>
  <c r="H337" i="1" a="1"/>
  <c r="H337" i="1"/>
  <c r="E147" i="1" a="1"/>
  <c r="E147" i="1"/>
  <c r="H269" i="1" a="1"/>
  <c r="H269" i="1"/>
  <c r="G111" i="1" a="1"/>
  <c r="G111" i="1"/>
  <c r="I111" i="1" a="1"/>
  <c r="I111" i="1"/>
  <c r="I470" i="1" a="1"/>
  <c r="I470" i="1"/>
  <c r="H118" i="1" a="1"/>
  <c r="H118" i="1"/>
  <c r="H577" i="1" a="1"/>
  <c r="H577" i="1"/>
  <c r="I119" i="1" a="1"/>
  <c r="I119" i="1"/>
  <c r="G337" i="1" a="1"/>
  <c r="G337" i="1"/>
  <c r="F147" i="1" a="1"/>
  <c r="F147" i="1"/>
  <c r="F269" i="1" a="1"/>
  <c r="F269" i="1"/>
  <c r="E486" i="1" a="1"/>
  <c r="E486" i="1"/>
  <c r="G269" i="1" a="1"/>
  <c r="G269" i="1"/>
  <c r="F119" i="1" a="1"/>
  <c r="F119" i="1"/>
  <c r="G147" i="1" a="1"/>
  <c r="G147" i="1"/>
  <c r="I147" i="1" a="1"/>
  <c r="I147" i="1"/>
  <c r="H119" i="1" a="1"/>
  <c r="H119" i="1"/>
  <c r="E470" i="1" a="1"/>
  <c r="E470" i="1"/>
  <c r="E215" i="1" a="1"/>
  <c r="E215" i="1"/>
  <c r="F215" i="1" a="1"/>
  <c r="F215" i="1"/>
  <c r="E119" i="1" a="1"/>
  <c r="E119" i="1"/>
  <c r="G486" i="1" a="1"/>
  <c r="G486" i="1"/>
  <c r="H470" i="1" a="1"/>
  <c r="H470" i="1"/>
  <c r="E269" i="1" a="1"/>
  <c r="E269" i="1"/>
  <c r="I486" i="1" a="1"/>
  <c r="I486" i="1"/>
  <c r="F111" i="1" a="1"/>
  <c r="F111" i="1"/>
  <c r="F486" i="1" a="1"/>
  <c r="F486" i="1"/>
  <c r="F470" i="1" a="1"/>
  <c r="F470" i="1"/>
  <c r="E118" i="1" a="1"/>
  <c r="E118" i="1"/>
  <c r="E577" i="1" a="1"/>
  <c r="E577" i="1"/>
  <c r="H215" i="1" a="1"/>
  <c r="H215" i="1"/>
  <c r="I118" i="1" a="1"/>
  <c r="I118" i="1"/>
  <c r="H111" i="1" a="1"/>
  <c r="H111" i="1"/>
  <c r="E337" i="1" a="1"/>
  <c r="E337" i="1"/>
  <c r="G118" i="1" a="1"/>
  <c r="G118" i="1"/>
  <c r="G577" i="1" a="1"/>
  <c r="G577" i="1"/>
  <c r="I337" i="1" a="1"/>
  <c r="I337" i="1"/>
  <c r="I269" i="1" a="1"/>
  <c r="I269" i="1"/>
  <c r="F577" i="1" a="1"/>
  <c r="F577" i="1"/>
  <c r="H147" i="1" a="1"/>
  <c r="H147" i="1"/>
  <c r="G470" i="1" a="1"/>
  <c r="G470" i="1"/>
  <c r="H486" i="1" a="1"/>
  <c r="H486" i="1"/>
  <c r="E111" i="1" a="1"/>
  <c r="E111" i="1"/>
  <c r="G119" i="1" a="1"/>
  <c r="G119" i="1"/>
  <c r="G215" i="1" a="1"/>
  <c r="G215" i="1"/>
  <c r="F118" i="1" a="1"/>
  <c r="F118" i="1"/>
  <c r="G319" i="1" a="1"/>
  <c r="G319" i="1"/>
  <c r="H287" i="1" a="1"/>
  <c r="H287" i="1"/>
  <c r="H169" i="1" a="1"/>
  <c r="H169" i="1"/>
  <c r="E319" i="1" a="1"/>
  <c r="E319" i="1"/>
  <c r="H213" i="1" a="1"/>
  <c r="H213" i="1"/>
  <c r="I502" i="1" a="1"/>
  <c r="I502" i="1"/>
  <c r="H177" i="1" a="1"/>
  <c r="H177" i="1"/>
  <c r="G390" i="1" a="1"/>
  <c r="G390" i="1"/>
  <c r="F213" i="1" a="1"/>
  <c r="F213" i="1"/>
  <c r="I434" i="1" a="1"/>
  <c r="I434" i="1"/>
  <c r="F390" i="1" a="1"/>
  <c r="F390" i="1"/>
  <c r="I213" i="1" a="1"/>
  <c r="I213" i="1"/>
  <c r="F286" i="1" a="1"/>
  <c r="F286" i="1"/>
  <c r="E502" i="1" a="1"/>
  <c r="E502" i="1"/>
  <c r="I286" i="1" a="1"/>
  <c r="I286" i="1"/>
  <c r="G502" i="1" a="1"/>
  <c r="G502" i="1"/>
  <c r="E177" i="1" a="1"/>
  <c r="E177" i="1"/>
  <c r="I169" i="1" a="1"/>
  <c r="I169" i="1"/>
  <c r="I177" i="1" a="1"/>
  <c r="I177" i="1"/>
  <c r="H434" i="1" a="1"/>
  <c r="H434" i="1"/>
  <c r="G220" i="1" a="1"/>
  <c r="G220" i="1"/>
  <c r="G434" i="1" a="1"/>
  <c r="G434" i="1"/>
  <c r="E169" i="1" a="1"/>
  <c r="E169" i="1"/>
  <c r="F169" i="1" a="1"/>
  <c r="F169" i="1"/>
  <c r="F502" i="1" a="1"/>
  <c r="F502" i="1"/>
  <c r="H220" i="1" a="1"/>
  <c r="H220" i="1"/>
  <c r="E287" i="1" a="1"/>
  <c r="E287" i="1"/>
  <c r="E434" i="1" a="1"/>
  <c r="E434" i="1"/>
  <c r="I287" i="1" a="1"/>
  <c r="I287" i="1"/>
  <c r="F220" i="1" a="1"/>
  <c r="F220" i="1"/>
  <c r="H286" i="1" a="1"/>
  <c r="H286" i="1"/>
  <c r="I319" i="1" a="1"/>
  <c r="I319" i="1"/>
  <c r="G286" i="1" a="1"/>
  <c r="G286" i="1"/>
  <c r="I220" i="1" a="1"/>
  <c r="I220" i="1"/>
  <c r="H390" i="1" a="1"/>
  <c r="H390" i="1"/>
  <c r="E390" i="1" a="1"/>
  <c r="E390" i="1"/>
  <c r="F287" i="1" a="1"/>
  <c r="F287" i="1"/>
  <c r="E213" i="1" a="1"/>
  <c r="E213" i="1"/>
  <c r="E220" i="1" a="1"/>
  <c r="E220" i="1"/>
  <c r="F319" i="1" a="1"/>
  <c r="F319" i="1"/>
  <c r="H502" i="1" a="1"/>
  <c r="H502" i="1"/>
  <c r="I390" i="1" a="1"/>
  <c r="I390" i="1"/>
  <c r="H319" i="1" a="1"/>
  <c r="H319" i="1"/>
  <c r="G169" i="1" a="1"/>
  <c r="G169" i="1"/>
  <c r="F434" i="1" a="1"/>
  <c r="F434" i="1"/>
  <c r="G287" i="1" a="1"/>
  <c r="G287" i="1"/>
  <c r="G213" i="1" a="1"/>
  <c r="G213" i="1"/>
  <c r="G177" i="1" a="1"/>
  <c r="G177" i="1"/>
  <c r="F177" i="1" a="1"/>
  <c r="F177" i="1"/>
  <c r="E286" i="1" a="1"/>
  <c r="E286" i="1"/>
  <c r="I182" i="1" a="1"/>
  <c r="I182" i="1"/>
  <c r="H397" i="1" a="1"/>
  <c r="H397" i="1"/>
  <c r="G231" i="1" a="1"/>
  <c r="G231" i="1"/>
  <c r="E182" i="1" a="1"/>
  <c r="E182" i="1"/>
  <c r="H575" i="1" a="1"/>
  <c r="H575" i="1"/>
  <c r="H554" i="1" a="1"/>
  <c r="H554" i="1"/>
  <c r="I554" i="1" a="1"/>
  <c r="I554" i="1"/>
  <c r="F554" i="1" a="1"/>
  <c r="F554" i="1"/>
  <c r="G182" i="1" a="1"/>
  <c r="G182" i="1"/>
  <c r="H267" i="1" a="1"/>
  <c r="H267" i="1"/>
  <c r="E161" i="1" a="1"/>
  <c r="E161" i="1"/>
  <c r="I194" i="1" a="1"/>
  <c r="I194" i="1"/>
  <c r="E194" i="1" a="1"/>
  <c r="E194" i="1"/>
  <c r="F267" i="1" a="1"/>
  <c r="F267" i="1"/>
  <c r="G512" i="1" a="1"/>
  <c r="G512" i="1"/>
  <c r="I512" i="1" a="1"/>
  <c r="I512" i="1"/>
  <c r="G397" i="1" a="1"/>
  <c r="G397" i="1"/>
  <c r="E267" i="1" a="1"/>
  <c r="E267" i="1"/>
  <c r="I397" i="1" a="1"/>
  <c r="I397" i="1"/>
  <c r="E512" i="1" a="1"/>
  <c r="E512" i="1"/>
  <c r="F231" i="1" a="1"/>
  <c r="F231" i="1"/>
  <c r="H378" i="1" a="1"/>
  <c r="H378" i="1"/>
  <c r="G378" i="1" a="1"/>
  <c r="G378" i="1"/>
  <c r="G267" i="1" a="1"/>
  <c r="G267" i="1"/>
  <c r="I575" i="1" a="1"/>
  <c r="I575" i="1"/>
  <c r="H182" i="1" a="1"/>
  <c r="H182" i="1"/>
  <c r="F512" i="1" a="1"/>
  <c r="F512" i="1"/>
  <c r="G194" i="1" a="1"/>
  <c r="G194" i="1"/>
  <c r="E554" i="1" a="1"/>
  <c r="E554" i="1"/>
  <c r="F161" i="1" a="1"/>
  <c r="F161" i="1"/>
  <c r="F397" i="1" a="1"/>
  <c r="F397" i="1"/>
  <c r="I231" i="1" a="1"/>
  <c r="I231" i="1"/>
  <c r="E378" i="1" a="1"/>
  <c r="E378" i="1"/>
  <c r="F575" i="1" a="1"/>
  <c r="F575" i="1"/>
  <c r="G575" i="1" a="1"/>
  <c r="G575" i="1"/>
  <c r="F194" i="1" a="1"/>
  <c r="F194" i="1"/>
  <c r="H231" i="1" a="1"/>
  <c r="H231" i="1"/>
  <c r="H161" i="1" a="1"/>
  <c r="H161" i="1"/>
  <c r="I161" i="1" a="1"/>
  <c r="I161" i="1"/>
  <c r="F378" i="1" a="1"/>
  <c r="F378" i="1"/>
  <c r="G554" i="1" a="1"/>
  <c r="G554" i="1"/>
  <c r="G161" i="1" a="1"/>
  <c r="G161" i="1"/>
  <c r="H194" i="1" a="1"/>
  <c r="H194" i="1"/>
  <c r="I378" i="1" a="1"/>
  <c r="I378" i="1"/>
  <c r="H512" i="1" a="1"/>
  <c r="H512" i="1"/>
  <c r="E231" i="1" a="1"/>
  <c r="E231" i="1"/>
  <c r="I267" i="1" a="1"/>
  <c r="I267" i="1"/>
  <c r="E397" i="1" a="1"/>
  <c r="E397" i="1"/>
  <c r="E575" i="1" a="1"/>
  <c r="E575" i="1"/>
  <c r="F182" i="1" a="1"/>
  <c r="F182" i="1"/>
  <c r="F254" i="1" a="1"/>
  <c r="F254" i="1"/>
  <c r="H503" i="1" a="1"/>
  <c r="H503" i="1"/>
  <c r="I503" i="1" a="1"/>
  <c r="I503" i="1"/>
  <c r="E556" i="1" a="1"/>
  <c r="E556" i="1"/>
  <c r="F503" i="1" a="1"/>
  <c r="F503" i="1"/>
  <c r="I511" i="1" a="1"/>
  <c r="I511" i="1"/>
  <c r="I155" i="1" a="1"/>
  <c r="I155" i="1"/>
  <c r="F433" i="1" a="1"/>
  <c r="F433" i="1"/>
  <c r="H433" i="1" a="1"/>
  <c r="H433" i="1"/>
  <c r="G545" i="1" a="1"/>
  <c r="G545" i="1"/>
  <c r="E254" i="1" a="1"/>
  <c r="E254" i="1"/>
  <c r="H254" i="1" a="1"/>
  <c r="H254" i="1"/>
  <c r="E532" i="1" a="1"/>
  <c r="E532" i="1"/>
  <c r="H511" i="1" a="1"/>
  <c r="H511" i="1"/>
  <c r="I545" i="1" a="1"/>
  <c r="I545" i="1"/>
  <c r="F155" i="1" a="1"/>
  <c r="F155" i="1"/>
  <c r="F556" i="1" a="1"/>
  <c r="F556" i="1"/>
  <c r="G152" i="1" a="1"/>
  <c r="G152" i="1"/>
  <c r="G503" i="1" a="1"/>
  <c r="G503" i="1"/>
  <c r="F545" i="1" a="1"/>
  <c r="F545" i="1"/>
  <c r="G155" i="1" a="1"/>
  <c r="G155" i="1"/>
  <c r="E264" i="1" a="1"/>
  <c r="E264" i="1"/>
  <c r="G556" i="1" a="1"/>
  <c r="G556" i="1"/>
  <c r="F152" i="1" a="1"/>
  <c r="F152" i="1"/>
  <c r="I254" i="1" a="1"/>
  <c r="I254" i="1"/>
  <c r="H545" i="1" a="1"/>
  <c r="H545" i="1"/>
  <c r="G264" i="1" a="1"/>
  <c r="G264" i="1"/>
  <c r="G532" i="1" a="1"/>
  <c r="G532" i="1"/>
  <c r="H532" i="1" a="1"/>
  <c r="H532" i="1"/>
  <c r="F264" i="1" a="1"/>
  <c r="F264" i="1"/>
  <c r="I556" i="1" a="1"/>
  <c r="I556" i="1"/>
  <c r="E511" i="1" a="1"/>
  <c r="E511" i="1"/>
  <c r="I152" i="1" a="1"/>
  <c r="I152" i="1"/>
  <c r="G511" i="1" a="1"/>
  <c r="G511" i="1"/>
  <c r="E433" i="1" a="1"/>
  <c r="E433" i="1"/>
  <c r="I532" i="1" a="1"/>
  <c r="I532" i="1"/>
  <c r="H155" i="1" a="1"/>
  <c r="H155" i="1"/>
  <c r="H264" i="1" a="1"/>
  <c r="H264" i="1"/>
  <c r="I264" i="1" a="1"/>
  <c r="I264" i="1"/>
  <c r="I433" i="1" a="1"/>
  <c r="I433" i="1"/>
  <c r="F532" i="1" a="1"/>
  <c r="F532" i="1"/>
  <c r="E152" i="1" a="1"/>
  <c r="E152" i="1"/>
  <c r="G254" i="1" a="1"/>
  <c r="G254" i="1"/>
  <c r="E155" i="1" a="1"/>
  <c r="E155" i="1"/>
  <c r="G433" i="1" a="1"/>
  <c r="G433" i="1"/>
  <c r="F511" i="1" a="1"/>
  <c r="F511" i="1"/>
  <c r="E503" i="1" a="1"/>
  <c r="E503" i="1"/>
  <c r="E545" i="1" a="1"/>
  <c r="E545" i="1"/>
  <c r="H556" i="1" a="1"/>
  <c r="H556" i="1"/>
  <c r="H152" i="1" a="1"/>
  <c r="H152" i="1"/>
  <c r="G125" i="1" a="1"/>
  <c r="G125" i="1"/>
  <c r="I170" i="1" a="1"/>
  <c r="I170" i="1"/>
  <c r="E143" i="1" a="1"/>
  <c r="E143" i="1"/>
  <c r="H170" i="1" a="1"/>
  <c r="H170" i="1"/>
  <c r="E277" i="1" a="1"/>
  <c r="E277" i="1"/>
  <c r="G530" i="1" a="1"/>
  <c r="G530" i="1"/>
  <c r="H277" i="1" a="1"/>
  <c r="H277" i="1"/>
  <c r="F270" i="1" a="1"/>
  <c r="F270" i="1"/>
  <c r="H125" i="1" a="1"/>
  <c r="H125" i="1"/>
  <c r="G170" i="1" a="1"/>
  <c r="G170" i="1"/>
  <c r="G586" i="1" a="1"/>
  <c r="G586" i="1"/>
  <c r="E125" i="1" a="1"/>
  <c r="E125" i="1"/>
  <c r="E530" i="1" a="1"/>
  <c r="E530" i="1"/>
  <c r="F125" i="1" a="1"/>
  <c r="F125" i="1"/>
  <c r="I289" i="1" a="1"/>
  <c r="I289" i="1"/>
  <c r="F277" i="1" a="1"/>
  <c r="F277" i="1"/>
  <c r="H530" i="1" a="1"/>
  <c r="H530" i="1"/>
  <c r="H143" i="1" a="1"/>
  <c r="H143" i="1"/>
  <c r="I117" i="1" a="1"/>
  <c r="I117" i="1"/>
  <c r="G270" i="1" a="1"/>
  <c r="G270" i="1"/>
  <c r="H336" i="1" a="1"/>
  <c r="H336" i="1"/>
  <c r="F586" i="1" a="1"/>
  <c r="F586" i="1"/>
  <c r="F143" i="1" a="1"/>
  <c r="F143" i="1"/>
  <c r="F336" i="1" a="1"/>
  <c r="F336" i="1"/>
  <c r="E289" i="1" a="1"/>
  <c r="E289" i="1"/>
  <c r="H117" i="1" a="1"/>
  <c r="H117" i="1"/>
  <c r="I336" i="1" a="1"/>
  <c r="I336" i="1"/>
  <c r="G117" i="1" a="1"/>
  <c r="G117" i="1"/>
  <c r="E170" i="1" a="1"/>
  <c r="E170" i="1"/>
  <c r="H586" i="1" a="1"/>
  <c r="H586" i="1"/>
  <c r="I143" i="1" a="1"/>
  <c r="I143" i="1"/>
  <c r="E270" i="1" a="1"/>
  <c r="E270" i="1"/>
  <c r="F117" i="1" a="1"/>
  <c r="F117" i="1"/>
  <c r="G336" i="1" a="1"/>
  <c r="G336" i="1"/>
  <c r="E586" i="1" a="1"/>
  <c r="E586" i="1"/>
  <c r="F289" i="1" a="1"/>
  <c r="F289" i="1"/>
  <c r="F530" i="1" a="1"/>
  <c r="F530" i="1"/>
  <c r="G289" i="1" a="1"/>
  <c r="G289" i="1"/>
  <c r="I277" i="1" a="1"/>
  <c r="I277" i="1"/>
  <c r="H270" i="1" a="1"/>
  <c r="H270" i="1"/>
  <c r="G143" i="1" a="1"/>
  <c r="G143" i="1"/>
  <c r="I530" i="1" a="1"/>
  <c r="I530" i="1"/>
  <c r="G277" i="1" a="1"/>
  <c r="G277" i="1"/>
  <c r="E117" i="1" a="1"/>
  <c r="E117" i="1"/>
  <c r="I125" i="1" a="1"/>
  <c r="I125" i="1"/>
  <c r="H289" i="1" a="1"/>
  <c r="H289" i="1"/>
  <c r="I586" i="1" a="1"/>
  <c r="I586" i="1"/>
  <c r="F170" i="1" a="1"/>
  <c r="F170" i="1"/>
  <c r="I270" i="1" a="1"/>
  <c r="I270" i="1"/>
  <c r="E336" i="1" a="1"/>
  <c r="E336" i="1"/>
  <c r="E357" i="1" a="1"/>
  <c r="E357" i="1"/>
  <c r="F310" i="1" a="1"/>
  <c r="F310" i="1"/>
  <c r="H283" i="1" a="1"/>
  <c r="H283" i="1"/>
  <c r="G226" i="1" a="1"/>
  <c r="G226" i="1"/>
  <c r="G100" i="1" a="1"/>
  <c r="G100" i="1"/>
  <c r="E108" i="1" a="1"/>
  <c r="E108" i="1"/>
  <c r="G572" i="1" a="1"/>
  <c r="G572" i="1"/>
  <c r="F357" i="1" a="1"/>
  <c r="F357" i="1"/>
  <c r="G536" i="1" a="1"/>
  <c r="G536" i="1"/>
  <c r="E536" i="1" a="1"/>
  <c r="E536" i="1"/>
  <c r="I536" i="1" a="1"/>
  <c r="I536" i="1"/>
  <c r="H329" i="1" a="1"/>
  <c r="H329" i="1"/>
  <c r="F387" i="1" a="1"/>
  <c r="F387" i="1"/>
  <c r="G329" i="1" a="1"/>
  <c r="G329" i="1"/>
  <c r="F536" i="1" a="1"/>
  <c r="F536" i="1"/>
  <c r="I357" i="1" a="1"/>
  <c r="I357" i="1"/>
  <c r="H226" i="1" a="1"/>
  <c r="H226" i="1"/>
  <c r="I310" i="1" a="1"/>
  <c r="I310" i="1"/>
  <c r="I329" i="1" a="1"/>
  <c r="I329" i="1"/>
  <c r="H572" i="1" a="1"/>
  <c r="H572" i="1"/>
  <c r="F108" i="1" a="1"/>
  <c r="F108" i="1"/>
  <c r="I100" i="1" a="1"/>
  <c r="I100" i="1"/>
  <c r="H100" i="1" a="1"/>
  <c r="H100" i="1"/>
  <c r="I283" i="1" a="1"/>
  <c r="I283" i="1"/>
  <c r="E572" i="1" a="1"/>
  <c r="E572" i="1"/>
  <c r="H310" i="1" a="1"/>
  <c r="H310" i="1"/>
  <c r="G387" i="1" a="1"/>
  <c r="G387" i="1"/>
  <c r="G108" i="1" a="1"/>
  <c r="G108" i="1"/>
  <c r="F572" i="1" a="1"/>
  <c r="F572" i="1"/>
  <c r="I387" i="1" a="1"/>
  <c r="I387" i="1"/>
  <c r="F226" i="1" a="1"/>
  <c r="F226" i="1"/>
  <c r="I226" i="1" a="1"/>
  <c r="I226" i="1"/>
  <c r="H108" i="1" a="1"/>
  <c r="H108" i="1"/>
  <c r="G283" i="1" a="1"/>
  <c r="G283" i="1"/>
  <c r="F100" i="1" a="1"/>
  <c r="F100" i="1"/>
  <c r="H357" i="1" a="1"/>
  <c r="H357" i="1"/>
  <c r="G310" i="1" a="1"/>
  <c r="G310" i="1"/>
  <c r="F283" i="1" a="1"/>
  <c r="F283" i="1"/>
  <c r="H387" i="1" a="1"/>
  <c r="H387" i="1"/>
  <c r="E226" i="1" a="1"/>
  <c r="E226" i="1"/>
  <c r="E329" i="1" a="1"/>
  <c r="E329" i="1"/>
  <c r="I572" i="1" a="1"/>
  <c r="I572" i="1"/>
  <c r="E283" i="1" a="1"/>
  <c r="E283" i="1"/>
  <c r="E387" i="1" a="1"/>
  <c r="E387" i="1"/>
  <c r="I108" i="1" a="1"/>
  <c r="I108" i="1"/>
  <c r="E310" i="1" a="1"/>
  <c r="E310" i="1"/>
  <c r="H536" i="1" a="1"/>
  <c r="H536" i="1"/>
  <c r="E100" i="1" a="1"/>
  <c r="E100" i="1"/>
  <c r="G357" i="1" a="1"/>
  <c r="G357" i="1"/>
  <c r="F329" i="1" a="1"/>
  <c r="F329" i="1"/>
  <c r="H128" i="1" a="1"/>
  <c r="H128" i="1"/>
  <c r="E527" i="1" a="1"/>
  <c r="E527" i="1"/>
  <c r="I230" i="1" a="1"/>
  <c r="I230" i="1"/>
  <c r="I460" i="1" a="1"/>
  <c r="I460" i="1"/>
  <c r="E347" i="1" a="1"/>
  <c r="E347" i="1"/>
  <c r="H247" i="1" a="1"/>
  <c r="H247" i="1"/>
  <c r="G247" i="1" a="1"/>
  <c r="G247" i="1"/>
  <c r="F460" i="1" a="1"/>
  <c r="F460" i="1"/>
  <c r="G527" i="1" a="1"/>
  <c r="G527" i="1"/>
  <c r="H553" i="1" a="1"/>
  <c r="H553" i="1"/>
  <c r="F395" i="1" a="1"/>
  <c r="F395" i="1"/>
  <c r="I395" i="1" a="1"/>
  <c r="I395" i="1"/>
  <c r="G230" i="1" a="1"/>
  <c r="G230" i="1"/>
  <c r="F347" i="1" a="1"/>
  <c r="F347" i="1"/>
  <c r="I414" i="1" a="1"/>
  <c r="I414" i="1"/>
  <c r="F247" i="1" a="1"/>
  <c r="F247" i="1"/>
  <c r="E128" i="1" a="1"/>
  <c r="E128" i="1"/>
  <c r="I247" i="1" a="1"/>
  <c r="I247" i="1"/>
  <c r="E373" i="1" a="1"/>
  <c r="E373" i="1"/>
  <c r="G347" i="1" a="1"/>
  <c r="G347" i="1"/>
  <c r="F128" i="1" a="1"/>
  <c r="F128" i="1"/>
  <c r="I553" i="1" a="1"/>
  <c r="I553" i="1"/>
  <c r="E395" i="1" a="1"/>
  <c r="E395" i="1"/>
  <c r="G553" i="1" a="1"/>
  <c r="G553" i="1"/>
  <c r="H527" i="1" a="1"/>
  <c r="H527" i="1"/>
  <c r="F527" i="1" a="1"/>
  <c r="F527" i="1"/>
  <c r="H373" i="1" a="1"/>
  <c r="H373" i="1"/>
  <c r="I347" i="1" a="1"/>
  <c r="I347" i="1"/>
  <c r="G373" i="1" a="1"/>
  <c r="G373" i="1"/>
  <c r="F230" i="1" a="1"/>
  <c r="F230" i="1"/>
  <c r="G460" i="1" a="1"/>
  <c r="G460" i="1"/>
  <c r="G395" i="1" a="1"/>
  <c r="G395" i="1"/>
  <c r="E414" i="1" a="1"/>
  <c r="E414" i="1"/>
  <c r="E230" i="1" a="1"/>
  <c r="E230" i="1"/>
  <c r="G128" i="1" a="1"/>
  <c r="G128" i="1"/>
  <c r="G414" i="1" a="1"/>
  <c r="G414" i="1"/>
  <c r="E460" i="1" a="1"/>
  <c r="E460" i="1"/>
  <c r="I373" i="1" a="1"/>
  <c r="I373" i="1"/>
  <c r="F553" i="1" a="1"/>
  <c r="F553" i="1"/>
  <c r="F414" i="1" a="1"/>
  <c r="F414" i="1"/>
  <c r="I128" i="1" a="1"/>
  <c r="I128" i="1"/>
  <c r="H414" i="1" a="1"/>
  <c r="H414" i="1"/>
  <c r="E553" i="1" a="1"/>
  <c r="E553" i="1"/>
  <c r="H347" i="1" a="1"/>
  <c r="H347" i="1"/>
  <c r="E247" i="1" a="1"/>
  <c r="E247" i="1"/>
  <c r="H230" i="1" a="1"/>
  <c r="H230" i="1"/>
  <c r="I527" i="1" a="1"/>
  <c r="I527" i="1"/>
  <c r="H460" i="1" a="1"/>
  <c r="H460" i="1"/>
  <c r="F373" i="1" a="1"/>
  <c r="F373" i="1"/>
  <c r="H395" i="1" a="1"/>
  <c r="H395" i="1"/>
  <c r="H352" i="1" a="1"/>
  <c r="H352" i="1"/>
  <c r="F104" i="1" a="1"/>
  <c r="F104" i="1"/>
  <c r="I104" i="1" a="1"/>
  <c r="I104" i="1"/>
  <c r="G104" i="1" a="1"/>
  <c r="G104" i="1"/>
  <c r="E446" i="1" a="1"/>
  <c r="E446" i="1"/>
  <c r="F245" i="1" a="1"/>
  <c r="F245" i="1"/>
  <c r="E352" i="1" a="1"/>
  <c r="E352" i="1"/>
  <c r="G531" i="1" a="1"/>
  <c r="G531" i="1"/>
  <c r="I401" i="1" a="1"/>
  <c r="I401" i="1"/>
  <c r="F474" i="1" a="1"/>
  <c r="F474" i="1"/>
  <c r="I531" i="1" a="1"/>
  <c r="I531" i="1"/>
  <c r="I352" i="1" a="1"/>
  <c r="I352" i="1"/>
  <c r="I245" i="1" a="1"/>
  <c r="I245" i="1"/>
  <c r="E401" i="1" a="1"/>
  <c r="E401" i="1"/>
  <c r="H474" i="1" a="1"/>
  <c r="H474" i="1"/>
  <c r="H245" i="1" a="1"/>
  <c r="H245" i="1"/>
  <c r="G474" i="1" a="1"/>
  <c r="G474" i="1"/>
  <c r="G158" i="1" a="1"/>
  <c r="G158" i="1"/>
  <c r="F469" i="1" a="1"/>
  <c r="F469" i="1"/>
  <c r="H469" i="1" a="1"/>
  <c r="H469" i="1"/>
  <c r="I446" i="1" a="1"/>
  <c r="I446" i="1"/>
  <c r="I158" i="1" a="1"/>
  <c r="I158" i="1"/>
  <c r="G401" i="1" a="1"/>
  <c r="G401" i="1"/>
  <c r="E158" i="1" a="1"/>
  <c r="E158" i="1"/>
  <c r="F401" i="1" a="1"/>
  <c r="F401" i="1"/>
  <c r="F531" i="1" a="1"/>
  <c r="F531" i="1"/>
  <c r="F446" i="1" a="1"/>
  <c r="F446" i="1"/>
  <c r="E469" i="1" a="1"/>
  <c r="E469" i="1"/>
  <c r="G245" i="1" a="1"/>
  <c r="G245" i="1"/>
  <c r="F130" i="1" a="1"/>
  <c r="F130" i="1"/>
  <c r="I474" i="1" a="1"/>
  <c r="I474" i="1"/>
  <c r="E531" i="1" a="1"/>
  <c r="E531" i="1"/>
  <c r="I469" i="1" a="1"/>
  <c r="I469" i="1"/>
  <c r="F158" i="1" a="1"/>
  <c r="F158" i="1"/>
  <c r="I130" i="1" a="1"/>
  <c r="I130" i="1"/>
  <c r="G352" i="1" a="1"/>
  <c r="G352" i="1"/>
  <c r="E130" i="1" a="1"/>
  <c r="E130" i="1"/>
  <c r="H104" i="1" a="1"/>
  <c r="H104" i="1"/>
  <c r="G446" i="1" a="1"/>
  <c r="G446" i="1"/>
  <c r="H130" i="1" a="1"/>
  <c r="H130" i="1"/>
  <c r="F352" i="1" a="1"/>
  <c r="F352" i="1"/>
  <c r="H446" i="1" a="1"/>
  <c r="H446" i="1"/>
  <c r="G469" i="1" a="1"/>
  <c r="G469" i="1"/>
  <c r="H531" i="1" a="1"/>
  <c r="H531" i="1"/>
  <c r="E474" i="1" a="1"/>
  <c r="E474" i="1"/>
  <c r="E104" i="1" a="1"/>
  <c r="E104" i="1"/>
  <c r="G130" i="1" a="1"/>
  <c r="G130" i="1"/>
  <c r="H401" i="1" a="1"/>
  <c r="H401" i="1"/>
  <c r="E245" i="1" a="1"/>
  <c r="E245" i="1"/>
  <c r="H158" i="1" a="1"/>
  <c r="H158" i="1"/>
  <c r="F534" i="1" a="1"/>
  <c r="F534" i="1"/>
  <c r="E453" i="1" a="1"/>
  <c r="E453" i="1"/>
  <c r="H453" i="1" a="1"/>
  <c r="H453" i="1"/>
  <c r="H253" i="1" a="1"/>
  <c r="H253" i="1"/>
  <c r="E371" i="1" a="1"/>
  <c r="E371" i="1"/>
  <c r="H539" i="1" a="1"/>
  <c r="H539" i="1"/>
  <c r="H587" i="1" a="1"/>
  <c r="H587" i="1"/>
  <c r="F361" i="1" a="1"/>
  <c r="F361" i="1"/>
  <c r="G592" i="1" a="1"/>
  <c r="G592" i="1"/>
  <c r="F295" i="1" a="1"/>
  <c r="F295" i="1"/>
  <c r="G253" i="1" a="1"/>
  <c r="G253" i="1"/>
  <c r="F453" i="1" a="1"/>
  <c r="F453" i="1"/>
  <c r="F253" i="1" a="1"/>
  <c r="F253" i="1"/>
  <c r="I253" i="1" a="1"/>
  <c r="I253" i="1"/>
  <c r="G534" i="1" a="1"/>
  <c r="G534" i="1"/>
  <c r="F539" i="1" a="1"/>
  <c r="F539" i="1"/>
  <c r="I587" i="1" a="1"/>
  <c r="I587" i="1"/>
  <c r="H592" i="1" a="1"/>
  <c r="H592" i="1"/>
  <c r="G371" i="1" a="1"/>
  <c r="G371" i="1"/>
  <c r="H295" i="1" a="1"/>
  <c r="H295" i="1"/>
  <c r="G539" i="1" a="1"/>
  <c r="G539" i="1"/>
  <c r="E592" i="1" a="1"/>
  <c r="E592" i="1"/>
  <c r="G409" i="1" a="1"/>
  <c r="G409" i="1"/>
  <c r="I371" i="1" a="1"/>
  <c r="I371" i="1"/>
  <c r="F371" i="1" a="1"/>
  <c r="F371" i="1"/>
  <c r="I534" i="1" a="1"/>
  <c r="I534" i="1"/>
  <c r="H361" i="1" a="1"/>
  <c r="H361" i="1"/>
  <c r="F587" i="1" a="1"/>
  <c r="F587" i="1"/>
  <c r="E539" i="1" a="1"/>
  <c r="E539" i="1"/>
  <c r="G587" i="1" a="1"/>
  <c r="G587" i="1"/>
  <c r="F409" i="1" a="1"/>
  <c r="F409" i="1"/>
  <c r="I453" i="1" a="1"/>
  <c r="I453" i="1"/>
  <c r="F592" i="1" a="1"/>
  <c r="F592" i="1"/>
  <c r="G295" i="1" a="1"/>
  <c r="G295" i="1"/>
  <c r="I295" i="1" a="1"/>
  <c r="I295" i="1"/>
  <c r="E534" i="1" a="1"/>
  <c r="E534" i="1"/>
  <c r="E409" i="1" a="1"/>
  <c r="E409" i="1"/>
  <c r="I409" i="1" a="1"/>
  <c r="I409" i="1"/>
  <c r="G361" i="1" a="1"/>
  <c r="G361" i="1"/>
  <c r="E361" i="1" a="1"/>
  <c r="E361" i="1"/>
  <c r="G453" i="1" a="1"/>
  <c r="G453" i="1"/>
  <c r="H534" i="1" a="1"/>
  <c r="H534" i="1"/>
  <c r="E587" i="1" a="1"/>
  <c r="E587" i="1"/>
  <c r="I361" i="1" a="1"/>
  <c r="I361" i="1"/>
  <c r="E253" i="1" a="1"/>
  <c r="E253" i="1"/>
  <c r="I592" i="1" a="1"/>
  <c r="I592" i="1"/>
  <c r="I539" i="1" a="1"/>
  <c r="I539" i="1"/>
  <c r="H371" i="1" a="1"/>
  <c r="H371" i="1"/>
  <c r="H409" i="1" a="1"/>
  <c r="H409" i="1"/>
  <c r="E295" i="1" a="1"/>
  <c r="E295" i="1"/>
  <c r="E185" i="1" a="1"/>
  <c r="E185" i="1"/>
  <c r="F112" i="1" a="1"/>
  <c r="F112" i="1"/>
  <c r="G489" i="1" a="1"/>
  <c r="G489" i="1"/>
  <c r="H489" i="1" a="1"/>
  <c r="H489" i="1"/>
  <c r="I263" i="1" a="1"/>
  <c r="I263" i="1"/>
  <c r="I198" i="1" a="1"/>
  <c r="I198" i="1"/>
  <c r="I322" i="1" a="1"/>
  <c r="I322" i="1"/>
  <c r="G583" i="1" a="1"/>
  <c r="G583" i="1"/>
  <c r="G322" i="1" a="1"/>
  <c r="G322" i="1"/>
  <c r="E360" i="1" a="1"/>
  <c r="E360" i="1"/>
  <c r="H198" i="1" a="1"/>
  <c r="H198" i="1"/>
  <c r="G452" i="1" a="1"/>
  <c r="G452" i="1"/>
  <c r="H583" i="1" a="1"/>
  <c r="H583" i="1"/>
  <c r="H112" i="1" a="1"/>
  <c r="H112" i="1"/>
  <c r="H185" i="1" a="1"/>
  <c r="H185" i="1"/>
  <c r="E112" i="1" a="1"/>
  <c r="E112" i="1"/>
  <c r="I262" i="1" a="1"/>
  <c r="I262" i="1"/>
  <c r="I112" i="1" a="1"/>
  <c r="I112" i="1"/>
  <c r="G262" i="1" a="1"/>
  <c r="G262" i="1"/>
  <c r="I452" i="1" a="1"/>
  <c r="I452" i="1"/>
  <c r="H263" i="1" a="1"/>
  <c r="H263" i="1"/>
  <c r="I489" i="1" a="1"/>
  <c r="I489" i="1"/>
  <c r="F583" i="1" a="1"/>
  <c r="F583" i="1"/>
  <c r="G263" i="1" a="1"/>
  <c r="G263" i="1"/>
  <c r="H452" i="1" a="1"/>
  <c r="H452" i="1"/>
  <c r="E262" i="1" a="1"/>
  <c r="E262" i="1"/>
  <c r="E322" i="1" a="1"/>
  <c r="E322" i="1"/>
  <c r="I360" i="1" a="1"/>
  <c r="I360" i="1"/>
  <c r="F185" i="1" a="1"/>
  <c r="F185" i="1"/>
  <c r="H262" i="1" a="1"/>
  <c r="H262" i="1"/>
  <c r="F360" i="1" a="1"/>
  <c r="F360" i="1"/>
  <c r="G198" i="1" a="1"/>
  <c r="G198" i="1"/>
  <c r="G185" i="1" a="1"/>
  <c r="G185" i="1"/>
  <c r="E489" i="1" a="1"/>
  <c r="E489" i="1"/>
  <c r="E198" i="1" a="1"/>
  <c r="E198" i="1"/>
  <c r="H322" i="1" a="1"/>
  <c r="H322" i="1"/>
  <c r="E583" i="1" a="1"/>
  <c r="E583" i="1"/>
  <c r="H360" i="1" a="1"/>
  <c r="H360" i="1"/>
  <c r="E452" i="1" a="1"/>
  <c r="E452" i="1"/>
  <c r="F263" i="1" a="1"/>
  <c r="F263" i="1"/>
  <c r="G112" i="1" a="1"/>
  <c r="G112" i="1"/>
  <c r="F198" i="1" a="1"/>
  <c r="F198" i="1"/>
  <c r="G360" i="1" a="1"/>
  <c r="G360" i="1"/>
  <c r="F489" i="1" a="1"/>
  <c r="F489" i="1"/>
  <c r="F322" i="1" a="1"/>
  <c r="F322" i="1"/>
  <c r="F452" i="1" a="1"/>
  <c r="F452" i="1"/>
  <c r="I583" i="1" a="1"/>
  <c r="I583" i="1"/>
  <c r="E263" i="1" a="1"/>
  <c r="E263" i="1"/>
  <c r="I185" i="1" a="1"/>
  <c r="I185" i="1"/>
  <c r="F262" i="1" a="1"/>
  <c r="F262" i="1"/>
  <c r="G448" i="1" a="1"/>
  <c r="G448" i="1"/>
  <c r="H275" i="1" a="1"/>
  <c r="H275" i="1"/>
  <c r="H537" i="1" a="1"/>
  <c r="H537" i="1"/>
  <c r="H114" i="1" a="1"/>
  <c r="H114" i="1"/>
  <c r="E537" i="1" a="1"/>
  <c r="E537" i="1"/>
  <c r="E447" i="1" a="1"/>
  <c r="E447" i="1"/>
  <c r="F214" i="1" a="1"/>
  <c r="F214" i="1"/>
  <c r="H479" i="1" a="1"/>
  <c r="H479" i="1"/>
  <c r="F448" i="1" a="1"/>
  <c r="F448" i="1"/>
  <c r="G205" i="1" a="1"/>
  <c r="G205" i="1"/>
  <c r="F479" i="1" a="1"/>
  <c r="F479" i="1"/>
  <c r="I275" i="1" a="1"/>
  <c r="I275" i="1"/>
  <c r="H496" i="1" a="1"/>
  <c r="H496" i="1"/>
  <c r="E479" i="1" a="1"/>
  <c r="E479" i="1"/>
  <c r="F537" i="1" a="1"/>
  <c r="F537" i="1"/>
  <c r="I479" i="1" a="1"/>
  <c r="I479" i="1"/>
  <c r="E506" i="1" a="1"/>
  <c r="E506" i="1"/>
  <c r="H506" i="1" a="1"/>
  <c r="H506" i="1"/>
  <c r="G496" i="1" a="1"/>
  <c r="G496" i="1"/>
  <c r="H205" i="1" a="1"/>
  <c r="H205" i="1"/>
  <c r="H447" i="1" a="1"/>
  <c r="H447" i="1"/>
  <c r="F506" i="1" a="1"/>
  <c r="F506" i="1"/>
  <c r="G506" i="1" a="1"/>
  <c r="G506" i="1"/>
  <c r="H448" i="1" a="1"/>
  <c r="H448" i="1"/>
  <c r="I114" i="1" a="1"/>
  <c r="I114" i="1"/>
  <c r="F205" i="1" a="1"/>
  <c r="F205" i="1"/>
  <c r="E114" i="1" a="1"/>
  <c r="E114" i="1"/>
  <c r="E275" i="1" a="1"/>
  <c r="E275" i="1"/>
  <c r="F496" i="1" a="1"/>
  <c r="F496" i="1"/>
  <c r="H214" i="1" a="1"/>
  <c r="H214" i="1"/>
  <c r="I447" i="1" a="1"/>
  <c r="I447" i="1"/>
  <c r="I205" i="1" a="1"/>
  <c r="I205" i="1"/>
  <c r="E214" i="1" a="1"/>
  <c r="E214" i="1"/>
  <c r="G275" i="1" a="1"/>
  <c r="G275" i="1"/>
  <c r="I448" i="1" a="1"/>
  <c r="I448" i="1"/>
  <c r="I537" i="1" a="1"/>
  <c r="I537" i="1"/>
  <c r="E496" i="1" a="1"/>
  <c r="E496" i="1"/>
  <c r="G114" i="1" a="1"/>
  <c r="G114" i="1"/>
  <c r="F447" i="1" a="1"/>
  <c r="F447" i="1"/>
  <c r="I214" i="1" a="1"/>
  <c r="I214" i="1"/>
  <c r="G537" i="1" a="1"/>
  <c r="G537" i="1"/>
  <c r="E205" i="1" a="1"/>
  <c r="E205" i="1"/>
  <c r="E448" i="1" a="1"/>
  <c r="E448" i="1"/>
  <c r="G479" i="1" a="1"/>
  <c r="G479" i="1"/>
  <c r="F275" i="1" a="1"/>
  <c r="F275" i="1"/>
  <c r="G447" i="1" a="1"/>
  <c r="G447" i="1"/>
  <c r="I496" i="1" a="1"/>
  <c r="I496" i="1"/>
  <c r="G214" i="1" a="1"/>
  <c r="G214" i="1"/>
  <c r="I506" i="1" a="1"/>
  <c r="I506" i="1"/>
  <c r="F114" i="1" a="1"/>
  <c r="F114" i="1"/>
  <c r="F237" i="1" a="1"/>
  <c r="F237" i="1"/>
  <c r="I478" i="1" a="1"/>
  <c r="I478" i="1"/>
  <c r="E478" i="1" a="1"/>
  <c r="E478" i="1"/>
  <c r="I132" i="1" a="1"/>
  <c r="I132" i="1"/>
  <c r="E225" i="1" a="1"/>
  <c r="E225" i="1"/>
  <c r="E331" i="1" a="1"/>
  <c r="E331" i="1"/>
  <c r="G225" i="1" a="1"/>
  <c r="G225" i="1"/>
  <c r="G362" i="1" a="1"/>
  <c r="G362" i="1"/>
  <c r="E514" i="1" a="1"/>
  <c r="E514" i="1"/>
  <c r="F225" i="1" a="1"/>
  <c r="F225" i="1"/>
  <c r="I386" i="1" a="1"/>
  <c r="I386" i="1"/>
  <c r="F189" i="1" a="1"/>
  <c r="F189" i="1"/>
  <c r="E362" i="1" a="1"/>
  <c r="E362" i="1"/>
  <c r="H386" i="1" a="1"/>
  <c r="H386" i="1"/>
  <c r="E463" i="1" a="1"/>
  <c r="E463" i="1"/>
  <c r="H463" i="1" a="1"/>
  <c r="H463" i="1"/>
  <c r="G478" i="1" a="1"/>
  <c r="G478" i="1"/>
  <c r="F514" i="1" a="1"/>
  <c r="F514" i="1"/>
  <c r="I514" i="1" a="1"/>
  <c r="I514" i="1"/>
  <c r="H362" i="1" a="1"/>
  <c r="H362" i="1"/>
  <c r="H331" i="1" a="1"/>
  <c r="H331" i="1"/>
  <c r="F132" i="1" a="1"/>
  <c r="F132" i="1"/>
  <c r="G386" i="1" a="1"/>
  <c r="G386" i="1"/>
  <c r="G463" i="1" a="1"/>
  <c r="G463" i="1"/>
  <c r="H237" i="1" a="1"/>
  <c r="H237" i="1"/>
  <c r="F362" i="1" a="1"/>
  <c r="F362" i="1"/>
  <c r="F331" i="1" a="1"/>
  <c r="F331" i="1"/>
  <c r="I189" i="1" a="1"/>
  <c r="I189" i="1"/>
  <c r="E189" i="1" a="1"/>
  <c r="E189" i="1"/>
  <c r="F386" i="1" a="1"/>
  <c r="F386" i="1"/>
  <c r="G514" i="1" a="1"/>
  <c r="G514" i="1"/>
  <c r="H132" i="1" a="1"/>
  <c r="H132" i="1"/>
  <c r="G237" i="1" a="1"/>
  <c r="G237" i="1"/>
  <c r="H225" i="1" a="1"/>
  <c r="H225" i="1"/>
  <c r="F463" i="1" a="1"/>
  <c r="F463" i="1"/>
  <c r="I237" i="1" a="1"/>
  <c r="I237" i="1"/>
  <c r="G331" i="1" a="1"/>
  <c r="G331" i="1"/>
  <c r="G132" i="1" a="1"/>
  <c r="G132" i="1"/>
  <c r="G189" i="1" a="1"/>
  <c r="G189" i="1"/>
  <c r="H478" i="1" a="1"/>
  <c r="H478" i="1"/>
  <c r="I331" i="1" a="1"/>
  <c r="I331" i="1"/>
  <c r="I463" i="1" a="1"/>
  <c r="I463" i="1"/>
  <c r="I362" i="1" a="1"/>
  <c r="I362" i="1"/>
  <c r="H189" i="1" a="1"/>
  <c r="H189" i="1"/>
  <c r="F478" i="1" a="1"/>
  <c r="F478" i="1"/>
  <c r="H514" i="1" a="1"/>
  <c r="H514" i="1"/>
  <c r="E386" i="1" a="1"/>
  <c r="E386" i="1"/>
  <c r="I225" i="1" a="1"/>
  <c r="I225" i="1"/>
  <c r="E132" i="1" a="1"/>
  <c r="E132" i="1"/>
  <c r="E237" i="1" a="1"/>
  <c r="E237" i="1"/>
  <c r="I388" i="1" a="1"/>
  <c r="I388" i="1"/>
  <c r="H303" i="1" a="1"/>
  <c r="H303" i="1"/>
  <c r="H187" i="1" a="1"/>
  <c r="H187" i="1"/>
  <c r="F424" i="1" a="1"/>
  <c r="F424" i="1"/>
  <c r="E388" i="1" a="1"/>
  <c r="E388" i="1"/>
  <c r="H298" i="1" a="1"/>
  <c r="H298" i="1"/>
  <c r="G279" i="1" a="1"/>
  <c r="G279" i="1"/>
  <c r="E303" i="1" a="1"/>
  <c r="E303" i="1"/>
  <c r="F388" i="1" a="1"/>
  <c r="F388" i="1"/>
  <c r="G388" i="1" a="1"/>
  <c r="G388" i="1"/>
  <c r="G303" i="1" a="1"/>
  <c r="G303" i="1"/>
  <c r="I330" i="1" a="1"/>
  <c r="I330" i="1"/>
  <c r="E279" i="1" a="1"/>
  <c r="E279" i="1"/>
  <c r="E298" i="1" a="1"/>
  <c r="E298" i="1"/>
  <c r="E424" i="1" a="1"/>
  <c r="E424" i="1"/>
  <c r="G187" i="1" a="1"/>
  <c r="G187" i="1"/>
  <c r="G475" i="1" a="1"/>
  <c r="G475" i="1"/>
  <c r="E475" i="1" a="1"/>
  <c r="E475" i="1"/>
  <c r="I279" i="1" a="1"/>
  <c r="I279" i="1"/>
  <c r="H475" i="1" a="1"/>
  <c r="H475" i="1"/>
  <c r="H330" i="1" a="1"/>
  <c r="H330" i="1"/>
  <c r="F187" i="1" a="1"/>
  <c r="F187" i="1"/>
  <c r="I424" i="1" a="1"/>
  <c r="I424" i="1"/>
  <c r="H279" i="1" a="1"/>
  <c r="H279" i="1"/>
  <c r="H144" i="1" a="1"/>
  <c r="H144" i="1"/>
  <c r="I303" i="1" a="1"/>
  <c r="I303" i="1"/>
  <c r="G202" i="1" a="1"/>
  <c r="G202" i="1"/>
  <c r="F144" i="1" a="1"/>
  <c r="F144" i="1"/>
  <c r="I298" i="1" a="1"/>
  <c r="I298" i="1"/>
  <c r="F330" i="1" a="1"/>
  <c r="F330" i="1"/>
  <c r="G330" i="1" a="1"/>
  <c r="G330" i="1"/>
  <c r="I187" i="1" a="1"/>
  <c r="I187" i="1"/>
  <c r="H202" i="1" a="1"/>
  <c r="H202" i="1"/>
  <c r="G144" i="1" a="1"/>
  <c r="G144" i="1"/>
  <c r="H424" i="1" a="1"/>
  <c r="H424" i="1"/>
  <c r="I475" i="1" a="1"/>
  <c r="I475" i="1"/>
  <c r="I144" i="1" a="1"/>
  <c r="I144" i="1"/>
  <c r="E202" i="1" a="1"/>
  <c r="E202" i="1"/>
  <c r="G298" i="1" a="1"/>
  <c r="G298" i="1"/>
  <c r="F303" i="1" a="1"/>
  <c r="F303" i="1"/>
  <c r="E330" i="1" a="1"/>
  <c r="E330" i="1"/>
  <c r="G424" i="1" a="1"/>
  <c r="G424" i="1"/>
  <c r="H388" i="1" a="1"/>
  <c r="H388" i="1"/>
  <c r="E187" i="1" a="1"/>
  <c r="E187" i="1"/>
  <c r="E144" i="1" a="1"/>
  <c r="E144" i="1"/>
  <c r="F279" i="1" a="1"/>
  <c r="F279" i="1"/>
  <c r="I202" i="1" a="1"/>
  <c r="I202" i="1"/>
  <c r="F298" i="1" a="1"/>
  <c r="F298" i="1"/>
  <c r="F202" i="1" a="1"/>
  <c r="F202" i="1"/>
  <c r="F475" i="1" a="1"/>
  <c r="F475" i="1"/>
  <c r="F280" i="1" a="1"/>
  <c r="F280" i="1"/>
  <c r="E193" i="1" a="1"/>
  <c r="E193" i="1"/>
  <c r="E280" i="1" a="1"/>
  <c r="E280" i="1"/>
  <c r="H193" i="1" a="1"/>
  <c r="H193" i="1"/>
  <c r="E515" i="1" a="1"/>
  <c r="E515" i="1"/>
  <c r="E165" i="1" a="1"/>
  <c r="E165" i="1"/>
  <c r="H466" i="1" a="1"/>
  <c r="H466" i="1"/>
  <c r="I515" i="1" a="1"/>
  <c r="I515" i="1"/>
  <c r="H334" i="1" a="1"/>
  <c r="H334" i="1"/>
  <c r="F228" i="1" a="1"/>
  <c r="F228" i="1"/>
  <c r="H228" i="1" a="1"/>
  <c r="H228" i="1"/>
  <c r="I280" i="1" a="1"/>
  <c r="I280" i="1"/>
  <c r="F499" i="1" a="1"/>
  <c r="F499" i="1"/>
  <c r="F193" i="1" a="1"/>
  <c r="F193" i="1"/>
  <c r="I165" i="1" a="1"/>
  <c r="I165" i="1"/>
  <c r="G280" i="1" a="1"/>
  <c r="G280" i="1"/>
  <c r="E466" i="1" a="1"/>
  <c r="E466" i="1"/>
  <c r="G417" i="1" a="1"/>
  <c r="G417" i="1"/>
  <c r="E499" i="1" a="1"/>
  <c r="E499" i="1"/>
  <c r="G515" i="1" a="1"/>
  <c r="G515" i="1"/>
  <c r="F188" i="1" a="1"/>
  <c r="F188" i="1"/>
  <c r="E188" i="1" a="1"/>
  <c r="E188" i="1"/>
  <c r="F417" i="1" a="1"/>
  <c r="F417" i="1"/>
  <c r="H165" i="1" a="1"/>
  <c r="H165" i="1"/>
  <c r="F165" i="1" a="1"/>
  <c r="F165" i="1"/>
  <c r="E228" i="1" a="1"/>
  <c r="E228" i="1"/>
  <c r="G334" i="1" a="1"/>
  <c r="G334" i="1"/>
  <c r="H188" i="1" a="1"/>
  <c r="H188" i="1"/>
  <c r="I228" i="1" a="1"/>
  <c r="I228" i="1"/>
  <c r="G188" i="1" a="1"/>
  <c r="G188" i="1"/>
  <c r="G193" i="1" a="1"/>
  <c r="G193" i="1"/>
  <c r="H515" i="1" a="1"/>
  <c r="H515" i="1"/>
  <c r="F466" i="1" a="1"/>
  <c r="F466" i="1"/>
  <c r="H499" i="1" a="1"/>
  <c r="H499" i="1"/>
  <c r="I499" i="1" a="1"/>
  <c r="I499" i="1"/>
  <c r="E417" i="1" a="1"/>
  <c r="E417" i="1"/>
  <c r="F334" i="1" a="1"/>
  <c r="F334" i="1"/>
  <c r="E334" i="1" a="1"/>
  <c r="E334" i="1"/>
  <c r="G466" i="1" a="1"/>
  <c r="G466" i="1"/>
  <c r="I417" i="1" a="1"/>
  <c r="I417" i="1"/>
  <c r="G499" i="1" a="1"/>
  <c r="G499" i="1"/>
  <c r="I334" i="1" a="1"/>
  <c r="I334" i="1"/>
  <c r="H417" i="1" a="1"/>
  <c r="H417" i="1"/>
  <c r="G165" i="1" a="1"/>
  <c r="G165" i="1"/>
  <c r="I193" i="1" a="1"/>
  <c r="I193" i="1"/>
  <c r="I466" i="1" a="1"/>
  <c r="I466" i="1"/>
  <c r="H280" i="1" a="1"/>
  <c r="H280" i="1"/>
  <c r="G228" i="1" a="1"/>
  <c r="G228" i="1"/>
  <c r="I188" i="1" a="1"/>
  <c r="I188" i="1"/>
  <c r="F515" i="1" a="1"/>
  <c r="F515" i="1"/>
  <c r="I559" i="1" a="1"/>
  <c r="I559" i="1"/>
  <c r="G559" i="1" a="1"/>
  <c r="G559" i="1"/>
  <c r="G561" i="1" a="1"/>
  <c r="G561" i="1"/>
  <c r="F559" i="1" a="1"/>
  <c r="F559" i="1"/>
  <c r="H150" i="1" a="1"/>
  <c r="H150" i="1"/>
  <c r="I376" i="1" a="1"/>
  <c r="I376" i="1"/>
  <c r="F208" i="1" a="1"/>
  <c r="F208" i="1"/>
  <c r="H208" i="1" a="1"/>
  <c r="H208" i="1"/>
  <c r="F150" i="1" a="1"/>
  <c r="F150" i="1"/>
  <c r="G542" i="1" a="1"/>
  <c r="G542" i="1"/>
  <c r="F396" i="1" a="1"/>
  <c r="F396" i="1"/>
  <c r="E403" i="1" a="1"/>
  <c r="E403" i="1"/>
  <c r="I561" i="1" a="1"/>
  <c r="I561" i="1"/>
  <c r="H396" i="1" a="1"/>
  <c r="H396" i="1"/>
  <c r="I584" i="1" a="1"/>
  <c r="I584" i="1"/>
  <c r="G584" i="1" a="1"/>
  <c r="G584" i="1"/>
  <c r="I542" i="1" a="1"/>
  <c r="I542" i="1"/>
  <c r="E547" i="1" a="1"/>
  <c r="E547" i="1"/>
  <c r="I208" i="1" a="1"/>
  <c r="I208" i="1"/>
  <c r="H547" i="1" a="1"/>
  <c r="H547" i="1"/>
  <c r="E150" i="1" a="1"/>
  <c r="E150" i="1"/>
  <c r="F561" i="1" a="1"/>
  <c r="F561" i="1"/>
  <c r="H561" i="1" a="1"/>
  <c r="H561" i="1"/>
  <c r="G150" i="1" a="1"/>
  <c r="G150" i="1"/>
  <c r="G376" i="1" a="1"/>
  <c r="G376" i="1"/>
  <c r="H542" i="1" a="1"/>
  <c r="H542" i="1"/>
  <c r="I547" i="1" a="1"/>
  <c r="I547" i="1"/>
  <c r="E396" i="1" a="1"/>
  <c r="E396" i="1"/>
  <c r="I403" i="1" a="1"/>
  <c r="I403" i="1"/>
  <c r="F403" i="1" a="1"/>
  <c r="F403" i="1"/>
  <c r="F542" i="1" a="1"/>
  <c r="F542" i="1"/>
  <c r="H376" i="1" a="1"/>
  <c r="H376" i="1"/>
  <c r="F547" i="1" a="1"/>
  <c r="F547" i="1"/>
  <c r="G403" i="1" a="1"/>
  <c r="G403" i="1"/>
  <c r="F376" i="1" a="1"/>
  <c r="F376" i="1"/>
  <c r="F584" i="1" a="1"/>
  <c r="F584" i="1"/>
  <c r="H584" i="1" a="1"/>
  <c r="H584" i="1"/>
  <c r="I396" i="1" a="1"/>
  <c r="I396" i="1"/>
  <c r="G208" i="1" a="1"/>
  <c r="G208" i="1"/>
  <c r="H559" i="1" a="1"/>
  <c r="H559" i="1"/>
  <c r="E561" i="1" a="1"/>
  <c r="E561" i="1"/>
  <c r="I150" i="1" a="1"/>
  <c r="I150" i="1"/>
  <c r="E584" i="1" a="1"/>
  <c r="E584" i="1"/>
  <c r="G547" i="1" a="1"/>
  <c r="G547" i="1"/>
  <c r="E376" i="1" a="1"/>
  <c r="E376" i="1"/>
  <c r="E208" i="1" a="1"/>
  <c r="E208" i="1"/>
  <c r="G396" i="1" a="1"/>
  <c r="G396" i="1"/>
  <c r="H403" i="1" a="1"/>
  <c r="H403" i="1"/>
  <c r="E542" i="1" a="1"/>
  <c r="E542" i="1"/>
  <c r="E559" i="1" a="1"/>
  <c r="E559" i="1"/>
  <c r="I582" i="1" a="1"/>
  <c r="I582" i="1"/>
  <c r="I219" i="1" a="1"/>
  <c r="I219" i="1"/>
  <c r="I211" i="1" a="1"/>
  <c r="I211" i="1"/>
  <c r="I345" i="1" a="1"/>
  <c r="I345" i="1"/>
  <c r="G211" i="1" a="1"/>
  <c r="G211" i="1"/>
  <c r="I306" i="1" a="1"/>
  <c r="I306" i="1"/>
  <c r="H407" i="1" a="1"/>
  <c r="H407" i="1"/>
  <c r="E211" i="1" a="1"/>
  <c r="E211" i="1"/>
  <c r="F582" i="1" a="1"/>
  <c r="F582" i="1"/>
  <c r="H211" i="1" a="1"/>
  <c r="H211" i="1"/>
  <c r="I480" i="1" a="1"/>
  <c r="I480" i="1"/>
  <c r="H219" i="1" a="1"/>
  <c r="H219" i="1"/>
  <c r="G422" i="1" a="1"/>
  <c r="G422" i="1"/>
  <c r="H480" i="1" a="1"/>
  <c r="H480" i="1"/>
  <c r="E345" i="1" a="1"/>
  <c r="E345" i="1"/>
  <c r="H422" i="1" a="1"/>
  <c r="H422" i="1"/>
  <c r="G306" i="1" a="1"/>
  <c r="G306" i="1"/>
  <c r="E582" i="1" a="1"/>
  <c r="E582" i="1"/>
  <c r="H306" i="1" a="1"/>
  <c r="H306" i="1"/>
  <c r="I407" i="1" a="1"/>
  <c r="I407" i="1"/>
  <c r="E570" i="1" a="1"/>
  <c r="E570" i="1"/>
  <c r="F306" i="1" a="1"/>
  <c r="F306" i="1"/>
  <c r="G219" i="1" a="1"/>
  <c r="G219" i="1"/>
  <c r="F345" i="1" a="1"/>
  <c r="F345" i="1"/>
  <c r="E407" i="1" a="1"/>
  <c r="E407" i="1"/>
  <c r="F422" i="1" a="1"/>
  <c r="F422" i="1"/>
  <c r="F219" i="1" a="1"/>
  <c r="F219" i="1"/>
  <c r="F480" i="1" a="1"/>
  <c r="F480" i="1"/>
  <c r="F407" i="1" a="1"/>
  <c r="F407" i="1"/>
  <c r="F145" i="1" a="1"/>
  <c r="F145" i="1"/>
  <c r="G570" i="1" a="1"/>
  <c r="G570" i="1"/>
  <c r="H345" i="1" a="1"/>
  <c r="H345" i="1"/>
  <c r="H582" i="1" a="1"/>
  <c r="H582" i="1"/>
  <c r="I570" i="1" a="1"/>
  <c r="I570" i="1"/>
  <c r="H145" i="1" a="1"/>
  <c r="H145" i="1"/>
  <c r="H570" i="1" a="1"/>
  <c r="H570" i="1"/>
  <c r="G145" i="1" a="1"/>
  <c r="G145" i="1"/>
  <c r="G480" i="1" a="1"/>
  <c r="G480" i="1"/>
  <c r="E219" i="1" a="1"/>
  <c r="E219" i="1"/>
  <c r="E422" i="1" a="1"/>
  <c r="E422" i="1"/>
  <c r="G407" i="1" a="1"/>
  <c r="G407" i="1"/>
  <c r="F570" i="1" a="1"/>
  <c r="F570" i="1"/>
  <c r="E145" i="1" a="1"/>
  <c r="E145" i="1"/>
  <c r="F211" i="1" a="1"/>
  <c r="F211" i="1"/>
  <c r="G582" i="1" a="1"/>
  <c r="G582" i="1"/>
  <c r="G345" i="1" a="1"/>
  <c r="G345" i="1"/>
  <c r="E306" i="1" a="1"/>
  <c r="E306" i="1"/>
  <c r="I422" i="1" a="1"/>
  <c r="I422" i="1"/>
  <c r="E480" i="1" a="1"/>
  <c r="E480" i="1"/>
  <c r="I145" i="1" a="1"/>
  <c r="I145" i="1"/>
  <c r="B380" i="1" a="1"/>
  <c r="B380" i="1"/>
  <c r="B420" i="1" a="1"/>
  <c r="B420" i="1"/>
  <c r="B108" i="1" a="1"/>
  <c r="B108" i="1"/>
  <c r="B441" i="1" a="1"/>
  <c r="B441" i="1"/>
  <c r="B88" i="1" a="1"/>
  <c r="B88" i="1"/>
  <c r="G315" i="1" a="1"/>
  <c r="G315" i="1"/>
  <c r="F217" i="1" a="1"/>
  <c r="F217" i="1"/>
  <c r="H590" i="1" a="1"/>
  <c r="H590" i="1"/>
  <c r="I571" i="1" a="1"/>
  <c r="I571" i="1"/>
  <c r="H217" i="1" a="1"/>
  <c r="H217" i="1"/>
  <c r="G513" i="1" a="1"/>
  <c r="G513" i="1"/>
  <c r="F315" i="1" a="1"/>
  <c r="F315" i="1"/>
  <c r="H291" i="1" a="1"/>
  <c r="H291" i="1"/>
  <c r="G590" i="1" a="1"/>
  <c r="G590" i="1"/>
  <c r="H192" i="1" a="1"/>
  <c r="H192" i="1"/>
  <c r="E309" i="1" a="1"/>
  <c r="E309" i="1"/>
  <c r="E597" i="1" a="1"/>
  <c r="E597" i="1"/>
  <c r="G291" i="1" a="1"/>
  <c r="G291" i="1"/>
  <c r="I192" i="1" a="1"/>
  <c r="I192" i="1"/>
  <c r="I513" i="1" a="1"/>
  <c r="I513" i="1"/>
  <c r="F590" i="1" a="1"/>
  <c r="F590" i="1"/>
  <c r="G597" i="1" a="1"/>
  <c r="G597" i="1"/>
  <c r="G217" i="1" a="1"/>
  <c r="G217" i="1"/>
  <c r="H597" i="1" a="1"/>
  <c r="H597" i="1"/>
  <c r="H571" i="1" a="1"/>
  <c r="H571" i="1"/>
  <c r="E113" i="1" a="1"/>
  <c r="E113" i="1"/>
  <c r="H315" i="1" a="1"/>
  <c r="H315" i="1"/>
  <c r="E192" i="1" a="1"/>
  <c r="E192" i="1"/>
  <c r="H513" i="1" a="1"/>
  <c r="H513" i="1"/>
  <c r="G309" i="1" a="1"/>
  <c r="G309" i="1"/>
  <c r="E315" i="1" a="1"/>
  <c r="E315" i="1"/>
  <c r="I291" i="1" a="1"/>
  <c r="I291" i="1"/>
  <c r="F571" i="1" a="1"/>
  <c r="F571" i="1"/>
  <c r="G571" i="1" a="1"/>
  <c r="G571" i="1"/>
  <c r="G192" i="1" a="1"/>
  <c r="G192" i="1"/>
  <c r="I590" i="1" a="1"/>
  <c r="I590" i="1"/>
  <c r="F597" i="1" a="1"/>
  <c r="F597" i="1"/>
  <c r="G113" i="1" a="1"/>
  <c r="G113" i="1"/>
  <c r="E513" i="1" a="1"/>
  <c r="E513" i="1"/>
  <c r="I309" i="1" a="1"/>
  <c r="I309" i="1"/>
  <c r="F113" i="1" a="1"/>
  <c r="F113" i="1"/>
  <c r="E291" i="1" a="1"/>
  <c r="E291" i="1"/>
  <c r="F309" i="1" a="1"/>
  <c r="F309" i="1"/>
  <c r="E217" i="1" a="1"/>
  <c r="E217" i="1"/>
  <c r="H113" i="1" a="1"/>
  <c r="H113" i="1"/>
  <c r="E590" i="1" a="1"/>
  <c r="E590" i="1"/>
  <c r="I315" i="1" a="1"/>
  <c r="I315" i="1"/>
  <c r="I217" i="1" a="1"/>
  <c r="I217" i="1"/>
  <c r="H309" i="1" a="1"/>
  <c r="H309" i="1"/>
  <c r="F513" i="1" a="1"/>
  <c r="F513" i="1"/>
  <c r="F192" i="1" a="1"/>
  <c r="F192" i="1"/>
  <c r="I597" i="1" a="1"/>
  <c r="I597" i="1"/>
  <c r="E571" i="1" a="1"/>
  <c r="E571" i="1"/>
  <c r="I113" i="1" a="1"/>
  <c r="I113" i="1"/>
  <c r="F291" i="1" a="1"/>
  <c r="F291" i="1"/>
  <c r="I133" i="1" a="1"/>
  <c r="I133" i="1"/>
  <c r="F543" i="1" a="1"/>
  <c r="F543" i="1"/>
  <c r="E576" i="1" a="1"/>
  <c r="E576" i="1"/>
  <c r="H290" i="1" a="1"/>
  <c r="H290" i="1"/>
  <c r="I276" i="1" a="1"/>
  <c r="I276" i="1"/>
  <c r="H133" i="1" a="1"/>
  <c r="H133" i="1"/>
  <c r="E402" i="1" a="1"/>
  <c r="E402" i="1"/>
  <c r="F265" i="1" a="1"/>
  <c r="F265" i="1"/>
  <c r="F576" i="1" a="1"/>
  <c r="F576" i="1"/>
  <c r="I543" i="1" a="1"/>
  <c r="I543" i="1"/>
  <c r="G500" i="1" a="1"/>
  <c r="G500" i="1"/>
  <c r="E133" i="1" a="1"/>
  <c r="E133" i="1"/>
  <c r="G276" i="1" a="1"/>
  <c r="G276" i="1"/>
  <c r="G123" i="1" a="1"/>
  <c r="G123" i="1"/>
  <c r="H402" i="1" a="1"/>
  <c r="H402" i="1"/>
  <c r="I257" i="1" a="1"/>
  <c r="I257" i="1"/>
  <c r="F276" i="1" a="1"/>
  <c r="F276" i="1"/>
  <c r="I265" i="1" a="1"/>
  <c r="I265" i="1"/>
  <c r="F500" i="1" a="1"/>
  <c r="F500" i="1"/>
  <c r="G402" i="1" a="1"/>
  <c r="G402" i="1"/>
  <c r="I123" i="1" a="1"/>
  <c r="I123" i="1"/>
  <c r="G543" i="1" a="1"/>
  <c r="G543" i="1"/>
  <c r="G133" i="1" a="1"/>
  <c r="G133" i="1"/>
  <c r="F123" i="1" a="1"/>
  <c r="F123" i="1"/>
  <c r="E265" i="1" a="1"/>
  <c r="E265" i="1"/>
  <c r="H576" i="1" a="1"/>
  <c r="H576" i="1"/>
  <c r="E257" i="1" a="1"/>
  <c r="E257" i="1"/>
  <c r="H500" i="1" a="1"/>
  <c r="H500" i="1"/>
  <c r="I576" i="1" a="1"/>
  <c r="I576" i="1"/>
  <c r="G290" i="1" a="1"/>
  <c r="G290" i="1"/>
  <c r="H265" i="1" a="1"/>
  <c r="H265" i="1"/>
  <c r="F290" i="1" a="1"/>
  <c r="F290" i="1"/>
  <c r="I402" i="1" a="1"/>
  <c r="I402" i="1"/>
  <c r="G257" i="1" a="1"/>
  <c r="G257" i="1"/>
  <c r="I290" i="1" a="1"/>
  <c r="I290" i="1"/>
  <c r="F257" i="1" a="1"/>
  <c r="F257" i="1"/>
  <c r="E276" i="1" a="1"/>
  <c r="E276" i="1"/>
  <c r="I500" i="1" a="1"/>
  <c r="I500" i="1"/>
  <c r="H276" i="1" a="1"/>
  <c r="H276" i="1"/>
  <c r="E123" i="1" a="1"/>
  <c r="E123" i="1"/>
  <c r="E543" i="1" a="1"/>
  <c r="E543" i="1"/>
  <c r="H257" i="1" a="1"/>
  <c r="H257" i="1"/>
  <c r="G265" i="1" a="1"/>
  <c r="G265" i="1"/>
  <c r="F133" i="1" a="1"/>
  <c r="F133" i="1"/>
  <c r="F402" i="1" a="1"/>
  <c r="F402" i="1"/>
  <c r="G576" i="1" a="1"/>
  <c r="G576" i="1"/>
  <c r="E500" i="1" a="1"/>
  <c r="E500" i="1"/>
  <c r="E290" i="1" a="1"/>
  <c r="E290" i="1"/>
  <c r="H543" i="1" a="1"/>
  <c r="H543" i="1"/>
  <c r="H123" i="1" a="1"/>
  <c r="H123" i="1"/>
  <c r="E343" i="1" a="1"/>
  <c r="E343" i="1"/>
  <c r="F343" i="1" a="1"/>
  <c r="F343" i="1"/>
  <c r="I343" i="1" a="1"/>
  <c r="I343" i="1"/>
  <c r="H548" i="1" a="1"/>
  <c r="H548" i="1"/>
  <c r="E580" i="1" a="1"/>
  <c r="E580" i="1"/>
  <c r="E224" i="1" a="1"/>
  <c r="E224" i="1"/>
  <c r="H384" i="1" a="1"/>
  <c r="H384" i="1"/>
  <c r="I384" i="1" a="1"/>
  <c r="I384" i="1"/>
  <c r="H385" i="1" a="1"/>
  <c r="H385" i="1"/>
  <c r="G343" i="1" a="1"/>
  <c r="G343" i="1"/>
  <c r="G384" i="1" a="1"/>
  <c r="G384" i="1"/>
  <c r="F385" i="1" a="1"/>
  <c r="F385" i="1"/>
  <c r="I580" i="1" a="1"/>
  <c r="I580" i="1"/>
  <c r="F327" i="1" a="1"/>
  <c r="F327" i="1"/>
  <c r="E244" i="1" a="1"/>
  <c r="E244" i="1"/>
  <c r="G385" i="1" a="1"/>
  <c r="G385" i="1"/>
  <c r="G244" i="1" a="1"/>
  <c r="G244" i="1"/>
  <c r="E385" i="1" a="1"/>
  <c r="E385" i="1"/>
  <c r="H580" i="1" a="1"/>
  <c r="H580" i="1"/>
  <c r="E333" i="1" a="1"/>
  <c r="E333" i="1"/>
  <c r="I224" i="1" a="1"/>
  <c r="I224" i="1"/>
  <c r="H244" i="1" a="1"/>
  <c r="H244" i="1"/>
  <c r="F548" i="1" a="1"/>
  <c r="F548" i="1"/>
  <c r="G224" i="1" a="1"/>
  <c r="G224" i="1"/>
  <c r="G548" i="1" a="1"/>
  <c r="G548" i="1"/>
  <c r="H366" i="1" a="1"/>
  <c r="H366" i="1"/>
  <c r="I244" i="1" a="1"/>
  <c r="I244" i="1"/>
  <c r="E366" i="1" a="1"/>
  <c r="E366" i="1"/>
  <c r="F224" i="1" a="1"/>
  <c r="F224" i="1"/>
  <c r="G333" i="1" a="1"/>
  <c r="G333" i="1"/>
  <c r="E327" i="1" a="1"/>
  <c r="E327" i="1"/>
  <c r="I366" i="1" a="1"/>
  <c r="I366" i="1"/>
  <c r="H333" i="1" a="1"/>
  <c r="H333" i="1"/>
  <c r="G366" i="1" a="1"/>
  <c r="G366" i="1"/>
  <c r="F580" i="1" a="1"/>
  <c r="F580" i="1"/>
  <c r="E548" i="1" a="1"/>
  <c r="E548" i="1"/>
  <c r="H327" i="1" a="1"/>
  <c r="H327" i="1"/>
  <c r="E384" i="1" a="1"/>
  <c r="E384" i="1"/>
  <c r="I333" i="1" a="1"/>
  <c r="I333" i="1"/>
  <c r="G327" i="1" a="1"/>
  <c r="G327" i="1"/>
  <c r="I385" i="1" a="1"/>
  <c r="I385" i="1"/>
  <c r="F244" i="1" a="1"/>
  <c r="F244" i="1"/>
  <c r="F333" i="1" a="1"/>
  <c r="F333" i="1"/>
  <c r="I548" i="1" a="1"/>
  <c r="I548" i="1"/>
  <c r="H224" i="1" a="1"/>
  <c r="H224" i="1"/>
  <c r="I327" i="1" a="1"/>
  <c r="I327" i="1"/>
  <c r="H343" i="1" a="1"/>
  <c r="H343" i="1"/>
  <c r="G580" i="1" a="1"/>
  <c r="G580" i="1"/>
  <c r="F366" i="1" a="1"/>
  <c r="F366" i="1"/>
  <c r="F384" i="1" a="1"/>
  <c r="F384" i="1"/>
  <c r="F504" i="1" a="1"/>
  <c r="F504" i="1"/>
  <c r="H601" i="1" a="1"/>
  <c r="H601" i="1"/>
  <c r="F601" i="1" a="1"/>
  <c r="F601" i="1"/>
  <c r="I271" i="1" a="1"/>
  <c r="I271" i="1"/>
  <c r="I109" i="1" a="1"/>
  <c r="I109" i="1"/>
  <c r="F341" i="1" a="1"/>
  <c r="F341" i="1"/>
  <c r="H521" i="1" a="1"/>
  <c r="H521" i="1"/>
  <c r="G252" i="1" a="1"/>
  <c r="G252" i="1"/>
  <c r="I490" i="1" a="1"/>
  <c r="I490" i="1"/>
  <c r="G308" i="1" a="1"/>
  <c r="G308" i="1"/>
  <c r="F355" i="1" a="1"/>
  <c r="F355" i="1"/>
  <c r="F271" i="1" a="1"/>
  <c r="F271" i="1"/>
  <c r="I601" i="1" a="1"/>
  <c r="I601" i="1"/>
  <c r="H341" i="1" a="1"/>
  <c r="H341" i="1"/>
  <c r="E504" i="1" a="1"/>
  <c r="E504" i="1"/>
  <c r="E355" i="1" a="1"/>
  <c r="E355" i="1"/>
  <c r="H252" i="1" a="1"/>
  <c r="H252" i="1"/>
  <c r="H490" i="1" a="1"/>
  <c r="H490" i="1"/>
  <c r="H504" i="1" a="1"/>
  <c r="H504" i="1"/>
  <c r="G271" i="1" a="1"/>
  <c r="G271" i="1"/>
  <c r="I341" i="1" a="1"/>
  <c r="I341" i="1"/>
  <c r="G490" i="1" a="1"/>
  <c r="G490" i="1"/>
  <c r="G355" i="1" a="1"/>
  <c r="G355" i="1"/>
  <c r="G504" i="1" a="1"/>
  <c r="G504" i="1"/>
  <c r="G521" i="1" a="1"/>
  <c r="G521" i="1"/>
  <c r="I308" i="1" a="1"/>
  <c r="I308" i="1"/>
  <c r="H308" i="1" a="1"/>
  <c r="H308" i="1"/>
  <c r="F490" i="1" a="1"/>
  <c r="F490" i="1"/>
  <c r="E601" i="1" a="1"/>
  <c r="E601" i="1"/>
  <c r="H109" i="1" a="1"/>
  <c r="H109" i="1"/>
  <c r="F252" i="1" a="1"/>
  <c r="F252" i="1"/>
  <c r="I252" i="1" a="1"/>
  <c r="I252" i="1"/>
  <c r="F109" i="1" a="1"/>
  <c r="F109" i="1"/>
  <c r="F308" i="1" a="1"/>
  <c r="F308" i="1"/>
  <c r="E341" i="1" a="1"/>
  <c r="E341" i="1"/>
  <c r="G341" i="1" a="1"/>
  <c r="G341" i="1"/>
  <c r="H355" i="1" a="1"/>
  <c r="H355" i="1"/>
  <c r="H271" i="1" a="1"/>
  <c r="H271" i="1"/>
  <c r="E109" i="1" a="1"/>
  <c r="E109" i="1"/>
  <c r="F521" i="1" a="1"/>
  <c r="F521" i="1"/>
  <c r="E521" i="1" a="1"/>
  <c r="E521" i="1"/>
  <c r="G109" i="1" a="1"/>
  <c r="G109" i="1"/>
  <c r="I504" i="1" a="1"/>
  <c r="I504" i="1"/>
  <c r="I355" i="1" a="1"/>
  <c r="I355" i="1"/>
  <c r="E252" i="1" a="1"/>
  <c r="E252" i="1"/>
  <c r="E490" i="1" a="1"/>
  <c r="E490" i="1"/>
  <c r="G601" i="1" a="1"/>
  <c r="G601" i="1"/>
  <c r="E308" i="1" a="1"/>
  <c r="E308" i="1"/>
  <c r="I521" i="1" a="1"/>
  <c r="I521" i="1"/>
  <c r="E271" i="1" a="1"/>
  <c r="E271" i="1"/>
  <c r="G476" i="1" a="1"/>
  <c r="G476" i="1"/>
  <c r="E134" i="1" a="1"/>
  <c r="E134" i="1"/>
  <c r="E440" i="1" a="1"/>
  <c r="E440" i="1"/>
  <c r="I164" i="1" a="1"/>
  <c r="I164" i="1"/>
  <c r="H465" i="1" a="1"/>
  <c r="H465" i="1"/>
  <c r="G134" i="1" a="1"/>
  <c r="G134" i="1"/>
  <c r="G102" i="1" a="1"/>
  <c r="G102" i="1"/>
  <c r="H440" i="1" a="1"/>
  <c r="H440" i="1"/>
  <c r="E465" i="1" a="1"/>
  <c r="E465" i="1"/>
  <c r="G140" i="1" a="1"/>
  <c r="G140" i="1"/>
  <c r="H260" i="1" a="1"/>
  <c r="H260" i="1"/>
  <c r="E140" i="1" a="1"/>
  <c r="E140" i="1"/>
  <c r="H140" i="1" a="1"/>
  <c r="H140" i="1"/>
  <c r="H134" i="1" a="1"/>
  <c r="H134" i="1"/>
  <c r="I261" i="1" a="1"/>
  <c r="I261" i="1"/>
  <c r="G560" i="1" a="1"/>
  <c r="G560" i="1"/>
  <c r="F560" i="1" a="1"/>
  <c r="F560" i="1"/>
  <c r="I440" i="1" a="1"/>
  <c r="I440" i="1"/>
  <c r="F261" i="1" a="1"/>
  <c r="F261" i="1"/>
  <c r="G260" i="1" a="1"/>
  <c r="G260" i="1"/>
  <c r="F140" i="1" a="1"/>
  <c r="F140" i="1"/>
  <c r="H560" i="1" a="1"/>
  <c r="H560" i="1"/>
  <c r="I134" i="1" a="1"/>
  <c r="I134" i="1"/>
  <c r="E260" i="1" a="1"/>
  <c r="E260" i="1"/>
  <c r="G465" i="1" a="1"/>
  <c r="G465" i="1"/>
  <c r="E476" i="1" a="1"/>
  <c r="E476" i="1"/>
  <c r="G440" i="1" a="1"/>
  <c r="G440" i="1"/>
  <c r="F260" i="1" a="1"/>
  <c r="F260" i="1"/>
  <c r="E261" i="1" a="1"/>
  <c r="E261" i="1"/>
  <c r="E164" i="1" a="1"/>
  <c r="E164" i="1"/>
  <c r="I465" i="1" a="1"/>
  <c r="I465" i="1"/>
  <c r="I476" i="1" a="1"/>
  <c r="I476" i="1"/>
  <c r="G261" i="1" a="1"/>
  <c r="G261" i="1"/>
  <c r="I560" i="1" a="1"/>
  <c r="I560" i="1"/>
  <c r="F164" i="1" a="1"/>
  <c r="F164" i="1"/>
  <c r="H476" i="1" a="1"/>
  <c r="H476" i="1"/>
  <c r="E102" i="1" a="1"/>
  <c r="E102" i="1"/>
  <c r="I102" i="1" a="1"/>
  <c r="I102" i="1"/>
  <c r="H164" i="1" a="1"/>
  <c r="H164" i="1"/>
  <c r="H102" i="1" a="1"/>
  <c r="H102" i="1"/>
  <c r="F476" i="1" a="1"/>
  <c r="F476" i="1"/>
  <c r="G164" i="1" a="1"/>
  <c r="G164" i="1"/>
  <c r="F465" i="1" a="1"/>
  <c r="F465" i="1"/>
  <c r="I140" i="1" a="1"/>
  <c r="I140" i="1"/>
  <c r="H261" i="1" a="1"/>
  <c r="H261" i="1"/>
  <c r="F102" i="1" a="1"/>
  <c r="F102" i="1"/>
  <c r="F440" i="1" a="1"/>
  <c r="F440" i="1"/>
  <c r="F134" i="1" a="1"/>
  <c r="F134" i="1"/>
  <c r="E560" i="1" a="1"/>
  <c r="E560" i="1"/>
  <c r="I260" i="1" a="1"/>
  <c r="I260" i="1"/>
  <c r="F121" i="1" a="1"/>
  <c r="F121" i="1"/>
  <c r="H467" i="1" a="1"/>
  <c r="H467" i="1"/>
  <c r="H281" i="1" a="1"/>
  <c r="H281" i="1"/>
  <c r="E305" i="1" a="1"/>
  <c r="E305" i="1"/>
  <c r="G121" i="1" a="1"/>
  <c r="G121" i="1"/>
  <c r="I600" i="1" a="1"/>
  <c r="I600" i="1"/>
  <c r="H278" i="1" a="1"/>
  <c r="H278" i="1"/>
  <c r="H206" i="1" a="1"/>
  <c r="H206" i="1"/>
  <c r="F281" i="1" a="1"/>
  <c r="F281" i="1"/>
  <c r="F282" i="1" a="1"/>
  <c r="F282" i="1"/>
  <c r="I467" i="1" a="1"/>
  <c r="I467" i="1"/>
  <c r="F335" i="1" a="1"/>
  <c r="F335" i="1"/>
  <c r="E206" i="1" a="1"/>
  <c r="E206" i="1"/>
  <c r="E121" i="1" a="1"/>
  <c r="E121" i="1"/>
  <c r="I281" i="1" a="1"/>
  <c r="I281" i="1"/>
  <c r="G305" i="1" a="1"/>
  <c r="G305" i="1"/>
  <c r="F305" i="1" a="1"/>
  <c r="F305" i="1"/>
  <c r="F218" i="1" a="1"/>
  <c r="F218" i="1"/>
  <c r="I335" i="1" a="1"/>
  <c r="I335" i="1"/>
  <c r="H600" i="1" a="1"/>
  <c r="H600" i="1"/>
  <c r="I278" i="1" a="1"/>
  <c r="I278" i="1"/>
  <c r="H218" i="1" a="1"/>
  <c r="H218" i="1"/>
  <c r="G467" i="1" a="1"/>
  <c r="G467" i="1"/>
  <c r="E335" i="1" a="1"/>
  <c r="E335" i="1"/>
  <c r="H282" i="1" a="1"/>
  <c r="H282" i="1"/>
  <c r="H121" i="1" a="1"/>
  <c r="H121" i="1"/>
  <c r="I282" i="1" a="1"/>
  <c r="I282" i="1"/>
  <c r="G281" i="1" a="1"/>
  <c r="G281" i="1"/>
  <c r="E467" i="1" a="1"/>
  <c r="E467" i="1"/>
  <c r="I305" i="1" a="1"/>
  <c r="I305" i="1"/>
  <c r="I218" i="1" a="1"/>
  <c r="I218" i="1"/>
  <c r="G278" i="1" a="1"/>
  <c r="G278" i="1"/>
  <c r="I206" i="1" a="1"/>
  <c r="I206" i="1"/>
  <c r="E218" i="1" a="1"/>
  <c r="E218" i="1"/>
  <c r="G600" i="1" a="1"/>
  <c r="G600" i="1"/>
  <c r="G335" i="1" a="1"/>
  <c r="G335" i="1"/>
  <c r="G206" i="1" a="1"/>
  <c r="G206" i="1"/>
  <c r="E282" i="1" a="1"/>
  <c r="E282" i="1"/>
  <c r="E278" i="1" a="1"/>
  <c r="E278" i="1"/>
  <c r="E600" i="1" a="1"/>
  <c r="E600" i="1"/>
  <c r="G218" i="1" a="1"/>
  <c r="G218" i="1"/>
  <c r="F600" i="1" a="1"/>
  <c r="F600" i="1"/>
  <c r="H335" i="1" a="1"/>
  <c r="H335" i="1"/>
  <c r="H305" i="1" a="1"/>
  <c r="H305" i="1"/>
  <c r="F278" i="1" a="1"/>
  <c r="F278" i="1"/>
  <c r="I121" i="1" a="1"/>
  <c r="I121" i="1"/>
  <c r="F206" i="1" a="1"/>
  <c r="F206" i="1"/>
  <c r="G282" i="1" a="1"/>
  <c r="G282" i="1"/>
  <c r="F467" i="1" a="1"/>
  <c r="F467" i="1"/>
  <c r="E281" i="1" a="1"/>
  <c r="E281" i="1"/>
  <c r="B347" i="1" a="1"/>
  <c r="B347" i="1"/>
  <c r="B188" i="1" a="1"/>
  <c r="B188" i="1"/>
  <c r="B95" i="1" a="1"/>
  <c r="B95" i="1"/>
  <c r="B385" i="1" a="1"/>
  <c r="B385" i="1"/>
  <c r="B593" i="1" a="1"/>
  <c r="B593" i="1"/>
  <c r="B150" i="1" a="1"/>
  <c r="B150" i="1"/>
  <c r="B266" i="1" a="1"/>
  <c r="B266" i="1"/>
  <c r="B539" i="1" a="1"/>
  <c r="B539" i="1"/>
  <c r="B217" i="1" a="1"/>
  <c r="B217" i="1"/>
  <c r="B509" i="1" a="1"/>
  <c r="B509" i="1"/>
  <c r="I393" i="1" a="1"/>
  <c r="I393" i="1"/>
  <c r="I248" i="1" a="1"/>
  <c r="I248" i="1"/>
  <c r="G393" i="1" a="1"/>
  <c r="G393" i="1"/>
  <c r="E393" i="1" a="1"/>
  <c r="E393" i="1"/>
  <c r="I546" i="1" a="1"/>
  <c r="I546" i="1"/>
  <c r="G135" i="1" a="1"/>
  <c r="G135" i="1"/>
  <c r="I461" i="1" a="1"/>
  <c r="I461" i="1"/>
  <c r="H461" i="1" a="1"/>
  <c r="H461" i="1"/>
  <c r="F546" i="1" a="1"/>
  <c r="F546" i="1"/>
  <c r="H135" i="1" a="1"/>
  <c r="H135" i="1"/>
  <c r="I350" i="1" a="1"/>
  <c r="I350" i="1"/>
  <c r="E103" i="1" a="1"/>
  <c r="E103" i="1"/>
  <c r="G546" i="1" a="1"/>
  <c r="G546" i="1"/>
  <c r="E392" i="1" a="1"/>
  <c r="E392" i="1"/>
  <c r="E342" i="1" a="1"/>
  <c r="E342" i="1"/>
  <c r="F585" i="1" a="1"/>
  <c r="F585" i="1"/>
  <c r="G350" i="1" a="1"/>
  <c r="G350" i="1"/>
  <c r="H585" i="1" a="1"/>
  <c r="H585" i="1"/>
  <c r="F393" i="1" a="1"/>
  <c r="F393" i="1"/>
  <c r="G103" i="1" a="1"/>
  <c r="G103" i="1"/>
  <c r="I585" i="1" a="1"/>
  <c r="I585" i="1"/>
  <c r="H103" i="1" a="1"/>
  <c r="H103" i="1"/>
  <c r="E248" i="1" a="1"/>
  <c r="E248" i="1"/>
  <c r="F248" i="1" a="1"/>
  <c r="F248" i="1"/>
  <c r="E546" i="1" a="1"/>
  <c r="E546" i="1"/>
  <c r="H342" i="1" a="1"/>
  <c r="H342" i="1"/>
  <c r="E350" i="1" a="1"/>
  <c r="E350" i="1"/>
  <c r="G392" i="1" a="1"/>
  <c r="G392" i="1"/>
  <c r="F392" i="1" a="1"/>
  <c r="F392" i="1"/>
  <c r="F342" i="1" a="1"/>
  <c r="F342" i="1"/>
  <c r="H350" i="1" a="1"/>
  <c r="H350" i="1"/>
  <c r="E585" i="1" a="1"/>
  <c r="E585" i="1"/>
  <c r="I392" i="1" a="1"/>
  <c r="I392" i="1"/>
  <c r="I342" i="1" a="1"/>
  <c r="I342" i="1"/>
  <c r="F103" i="1" a="1"/>
  <c r="F103" i="1"/>
  <c r="E135" i="1" a="1"/>
  <c r="E135" i="1"/>
  <c r="G461" i="1" a="1"/>
  <c r="G461" i="1"/>
  <c r="E461" i="1" a="1"/>
  <c r="E461" i="1"/>
  <c r="F135" i="1" a="1"/>
  <c r="F135" i="1"/>
  <c r="G248" i="1" a="1"/>
  <c r="G248" i="1"/>
  <c r="H392" i="1" a="1"/>
  <c r="H392" i="1"/>
  <c r="I135" i="1" a="1"/>
  <c r="I135" i="1"/>
  <c r="H393" i="1" a="1"/>
  <c r="H393" i="1"/>
  <c r="F350" i="1" a="1"/>
  <c r="F350" i="1"/>
  <c r="G585" i="1" a="1"/>
  <c r="G585" i="1"/>
  <c r="H546" i="1" a="1"/>
  <c r="H546" i="1"/>
  <c r="F461" i="1" a="1"/>
  <c r="F461" i="1"/>
  <c r="H248" i="1" a="1"/>
  <c r="H248" i="1"/>
  <c r="G342" i="1" a="1"/>
  <c r="G342" i="1"/>
  <c r="I103" i="1" a="1"/>
  <c r="I103" i="1"/>
  <c r="B171" i="1" a="1"/>
  <c r="B171" i="1"/>
  <c r="B581" i="1" a="1"/>
  <c r="B581" i="1"/>
  <c r="B306" i="1" a="1"/>
  <c r="B306" i="1"/>
  <c r="B516" i="1" a="1"/>
  <c r="B516" i="1"/>
  <c r="B536" i="1" a="1"/>
  <c r="B536" i="1"/>
  <c r="B363" i="1" a="1"/>
  <c r="B363" i="1"/>
  <c r="B462" i="1" a="1"/>
  <c r="B462" i="1"/>
  <c r="B416" i="1" a="1"/>
  <c r="B416" i="1"/>
  <c r="B382" i="1" a="1"/>
  <c r="B382" i="1"/>
  <c r="B383" i="1" a="1"/>
  <c r="B383" i="1"/>
  <c r="E420" i="1" a="1"/>
  <c r="E420" i="1"/>
  <c r="F288" i="1" a="1"/>
  <c r="F288" i="1"/>
  <c r="I541" i="1" a="1"/>
  <c r="I541" i="1"/>
  <c r="E444" i="1" a="1"/>
  <c r="E444" i="1"/>
  <c r="I288" i="1" a="1"/>
  <c r="I288" i="1"/>
  <c r="G468" i="1" a="1"/>
  <c r="G468" i="1"/>
  <c r="F444" i="1" a="1"/>
  <c r="F444" i="1"/>
  <c r="H420" i="1" a="1"/>
  <c r="H420" i="1"/>
  <c r="G171" i="1" a="1"/>
  <c r="G171" i="1"/>
  <c r="E541" i="1" a="1"/>
  <c r="E541" i="1"/>
  <c r="F549" i="1" a="1"/>
  <c r="F549" i="1"/>
  <c r="G288" i="1" a="1"/>
  <c r="G288" i="1"/>
  <c r="F541" i="1" a="1"/>
  <c r="F541" i="1"/>
  <c r="E124" i="1" a="1"/>
  <c r="E124" i="1"/>
  <c r="H516" i="1" a="1"/>
  <c r="H516" i="1"/>
  <c r="E288" i="1" a="1"/>
  <c r="E288" i="1"/>
  <c r="I444" i="1" a="1"/>
  <c r="I444" i="1"/>
  <c r="F468" i="1" a="1"/>
  <c r="F468" i="1"/>
  <c r="H482" i="1" a="1"/>
  <c r="H482" i="1"/>
  <c r="E482" i="1" a="1"/>
  <c r="E482" i="1"/>
  <c r="F124" i="1" a="1"/>
  <c r="F124" i="1"/>
  <c r="H171" i="1" a="1"/>
  <c r="H171" i="1"/>
  <c r="H549" i="1" a="1"/>
  <c r="H549" i="1"/>
  <c r="F420" i="1" a="1"/>
  <c r="F420" i="1"/>
  <c r="F516" i="1" a="1"/>
  <c r="F516" i="1"/>
  <c r="H468" i="1" a="1"/>
  <c r="H468" i="1"/>
  <c r="I516" i="1" a="1"/>
  <c r="I516" i="1"/>
  <c r="G541" i="1" a="1"/>
  <c r="G541" i="1"/>
  <c r="I482" i="1" a="1"/>
  <c r="I482" i="1"/>
  <c r="G124" i="1" a="1"/>
  <c r="G124" i="1"/>
  <c r="E171" i="1" a="1"/>
  <c r="E171" i="1"/>
  <c r="E468" i="1" a="1"/>
  <c r="E468" i="1"/>
  <c r="G444" i="1" a="1"/>
  <c r="G444" i="1"/>
  <c r="E516" i="1" a="1"/>
  <c r="E516" i="1"/>
  <c r="F171" i="1" a="1"/>
  <c r="F171" i="1"/>
  <c r="E549" i="1" a="1"/>
  <c r="E549" i="1"/>
  <c r="G482" i="1" a="1"/>
  <c r="G482" i="1"/>
  <c r="G420" i="1" a="1"/>
  <c r="G420" i="1"/>
  <c r="G549" i="1" a="1"/>
  <c r="G549" i="1"/>
  <c r="F482" i="1" a="1"/>
  <c r="F482" i="1"/>
  <c r="H288" i="1" a="1"/>
  <c r="H288" i="1"/>
  <c r="I124" i="1" a="1"/>
  <c r="I124" i="1"/>
  <c r="G516" i="1" a="1"/>
  <c r="G516" i="1"/>
  <c r="I468" i="1" a="1"/>
  <c r="I468" i="1"/>
  <c r="H541" i="1" a="1"/>
  <c r="H541" i="1"/>
  <c r="I171" i="1" a="1"/>
  <c r="I171" i="1"/>
  <c r="I549" i="1" a="1"/>
  <c r="I549" i="1"/>
  <c r="H444" i="1" a="1"/>
  <c r="H444" i="1"/>
  <c r="H124" i="1" a="1"/>
  <c r="H124" i="1"/>
  <c r="I420" i="1" a="1"/>
  <c r="I420" i="1"/>
  <c r="B307" i="1" a="1"/>
  <c r="B307" i="1"/>
  <c r="B365" i="1" a="1"/>
  <c r="B365" i="1"/>
  <c r="B559" i="1" a="1"/>
  <c r="B559" i="1"/>
  <c r="B588" i="1" a="1"/>
  <c r="B588" i="1"/>
  <c r="B113" i="1" a="1"/>
  <c r="B113" i="1"/>
  <c r="B198" i="1" a="1"/>
  <c r="B198" i="1"/>
  <c r="B406" i="1" a="1"/>
  <c r="B406" i="1"/>
  <c r="B221" i="1" a="1"/>
  <c r="B221" i="1"/>
  <c r="B298" i="1" a="1"/>
  <c r="B298" i="1"/>
  <c r="B251" i="1" a="1"/>
  <c r="B251" i="1"/>
  <c r="H404" i="1" a="1"/>
  <c r="H404" i="1"/>
  <c r="I495" i="1" a="1"/>
  <c r="I495" i="1"/>
  <c r="I195" i="1" a="1"/>
  <c r="I195" i="1"/>
  <c r="E491" i="1" a="1"/>
  <c r="E491" i="1"/>
  <c r="F492" i="1" a="1"/>
  <c r="F492" i="1"/>
  <c r="E241" i="1" a="1"/>
  <c r="E241" i="1"/>
  <c r="E477" i="1" a="1"/>
  <c r="E477" i="1"/>
  <c r="H471" i="1" a="1"/>
  <c r="H471" i="1"/>
  <c r="H495" i="1" a="1"/>
  <c r="H495" i="1"/>
  <c r="E495" i="1" a="1"/>
  <c r="E495" i="1"/>
  <c r="H491" i="1" a="1"/>
  <c r="H491" i="1"/>
  <c r="G477" i="1" a="1"/>
  <c r="G477" i="1"/>
  <c r="F491" i="1" a="1"/>
  <c r="F491" i="1"/>
  <c r="H195" i="1" a="1"/>
  <c r="H195" i="1"/>
  <c r="E426" i="1" a="1"/>
  <c r="E426" i="1"/>
  <c r="I426" i="1" a="1"/>
  <c r="I426" i="1"/>
  <c r="I432" i="1" a="1"/>
  <c r="I432" i="1"/>
  <c r="H426" i="1" a="1"/>
  <c r="H426" i="1"/>
  <c r="G195" i="1" a="1"/>
  <c r="G195" i="1"/>
  <c r="E492" i="1" a="1"/>
  <c r="E492" i="1"/>
  <c r="F477" i="1" a="1"/>
  <c r="F477" i="1"/>
  <c r="E404" i="1" a="1"/>
  <c r="E404" i="1"/>
  <c r="I241" i="1" a="1"/>
  <c r="I241" i="1"/>
  <c r="G432" i="1" a="1"/>
  <c r="G432" i="1"/>
  <c r="F195" i="1" a="1"/>
  <c r="F195" i="1"/>
  <c r="I471" i="1" a="1"/>
  <c r="I471" i="1"/>
  <c r="F471" i="1" a="1"/>
  <c r="F471" i="1"/>
  <c r="G426" i="1" a="1"/>
  <c r="G426" i="1"/>
  <c r="I404" i="1" a="1"/>
  <c r="I404" i="1"/>
  <c r="G491" i="1" a="1"/>
  <c r="G491" i="1"/>
  <c r="G492" i="1" a="1"/>
  <c r="G492" i="1"/>
  <c r="E432" i="1" a="1"/>
  <c r="E432" i="1"/>
  <c r="F432" i="1" a="1"/>
  <c r="F432" i="1"/>
  <c r="F495" i="1" a="1"/>
  <c r="F495" i="1"/>
  <c r="G404" i="1" a="1"/>
  <c r="G404" i="1"/>
  <c r="I492" i="1" a="1"/>
  <c r="I492" i="1"/>
  <c r="H477" i="1" a="1"/>
  <c r="H477" i="1"/>
  <c r="G241" i="1" a="1"/>
  <c r="G241" i="1"/>
  <c r="E471" i="1" a="1"/>
  <c r="E471" i="1"/>
  <c r="I477" i="1" a="1"/>
  <c r="I477" i="1"/>
  <c r="H241" i="1" a="1"/>
  <c r="H241" i="1"/>
  <c r="I491" i="1" a="1"/>
  <c r="I491" i="1"/>
  <c r="E195" i="1" a="1"/>
  <c r="E195" i="1"/>
  <c r="G471" i="1" a="1"/>
  <c r="G471" i="1"/>
  <c r="H492" i="1" a="1"/>
  <c r="H492" i="1"/>
  <c r="H432" i="1" a="1"/>
  <c r="H432" i="1"/>
  <c r="F426" i="1" a="1"/>
  <c r="F426" i="1"/>
  <c r="G495" i="1" a="1"/>
  <c r="G495" i="1"/>
  <c r="F241" i="1" a="1"/>
  <c r="F241" i="1"/>
  <c r="F404" i="1" a="1"/>
  <c r="F404" i="1"/>
  <c r="H312" i="1" a="1"/>
  <c r="H312" i="1"/>
  <c r="F358" i="1" a="1"/>
  <c r="F358" i="1"/>
  <c r="I190" i="1" a="1"/>
  <c r="I190" i="1"/>
  <c r="G358" i="1" a="1"/>
  <c r="G358" i="1"/>
  <c r="E493" i="1" a="1"/>
  <c r="E493" i="1"/>
  <c r="G312" i="1" a="1"/>
  <c r="G312" i="1"/>
  <c r="F190" i="1" a="1"/>
  <c r="F190" i="1"/>
  <c r="F359" i="1" a="1"/>
  <c r="F359" i="1"/>
  <c r="H493" i="1" a="1"/>
  <c r="H493" i="1"/>
  <c r="H425" i="1" a="1"/>
  <c r="H425" i="1"/>
  <c r="I201" i="1" a="1"/>
  <c r="I201" i="1"/>
  <c r="E312" i="1" a="1"/>
  <c r="E312" i="1"/>
  <c r="G201" i="1" a="1"/>
  <c r="G201" i="1"/>
  <c r="E425" i="1" a="1"/>
  <c r="E425" i="1"/>
  <c r="I505" i="1" a="1"/>
  <c r="I505" i="1"/>
  <c r="I416" i="1" a="1"/>
  <c r="I416" i="1"/>
  <c r="G242" i="1" a="1"/>
  <c r="G242" i="1"/>
  <c r="E190" i="1" a="1"/>
  <c r="E190" i="1"/>
  <c r="G359" i="1" a="1"/>
  <c r="G359" i="1"/>
  <c r="G505" i="1" a="1"/>
  <c r="G505" i="1"/>
  <c r="F416" i="1" a="1"/>
  <c r="F416" i="1"/>
  <c r="I425" i="1" a="1"/>
  <c r="I425" i="1"/>
  <c r="I359" i="1" a="1"/>
  <c r="I359" i="1"/>
  <c r="H359" i="1" a="1"/>
  <c r="H359" i="1"/>
  <c r="E505" i="1" a="1"/>
  <c r="E505" i="1"/>
  <c r="H358" i="1" a="1"/>
  <c r="H358" i="1"/>
  <c r="F312" i="1" a="1"/>
  <c r="F312" i="1"/>
  <c r="G493" i="1" a="1"/>
  <c r="G493" i="1"/>
  <c r="H416" i="1" a="1"/>
  <c r="H416" i="1"/>
  <c r="E201" i="1" a="1"/>
  <c r="E201" i="1"/>
  <c r="H201" i="1" a="1"/>
  <c r="H201" i="1"/>
  <c r="H190" i="1" a="1"/>
  <c r="H190" i="1"/>
  <c r="I358" i="1" a="1"/>
  <c r="I358" i="1"/>
  <c r="F425" i="1" a="1"/>
  <c r="F425" i="1"/>
  <c r="H242" i="1" a="1"/>
  <c r="H242" i="1"/>
  <c r="I242" i="1" a="1"/>
  <c r="I242" i="1"/>
  <c r="G416" i="1" a="1"/>
  <c r="G416" i="1"/>
  <c r="F505" i="1" a="1"/>
  <c r="F505" i="1"/>
  <c r="I493" i="1" a="1"/>
  <c r="I493" i="1"/>
  <c r="E242" i="1" a="1"/>
  <c r="E242" i="1"/>
  <c r="G190" i="1" a="1"/>
  <c r="G190" i="1"/>
  <c r="E358" i="1" a="1"/>
  <c r="E358" i="1"/>
  <c r="G425" i="1" a="1"/>
  <c r="G425" i="1"/>
  <c r="I312" i="1" a="1"/>
  <c r="I312" i="1"/>
  <c r="F493" i="1" a="1"/>
  <c r="F493" i="1"/>
  <c r="E416" i="1" a="1"/>
  <c r="E416" i="1"/>
  <c r="F201" i="1" a="1"/>
  <c r="F201" i="1"/>
  <c r="E359" i="1" a="1"/>
  <c r="E359" i="1"/>
  <c r="F242" i="1" a="1"/>
  <c r="F242" i="1"/>
  <c r="H505" i="1" a="1"/>
  <c r="H505" i="1"/>
  <c r="E517" i="1" a="1"/>
  <c r="E517" i="1"/>
  <c r="F528" i="1" a="1"/>
  <c r="F528" i="1"/>
  <c r="G517" i="1" a="1"/>
  <c r="G517" i="1"/>
  <c r="G167" i="1" a="1"/>
  <c r="G167" i="1"/>
  <c r="G196" i="1" a="1"/>
  <c r="G196" i="1"/>
  <c r="I412" i="1" a="1"/>
  <c r="I412" i="1"/>
  <c r="E485" i="1" a="1"/>
  <c r="E485" i="1"/>
  <c r="F167" i="1" a="1"/>
  <c r="F167" i="1"/>
  <c r="I375" i="1" a="1"/>
  <c r="I375" i="1"/>
  <c r="G250" i="1" a="1"/>
  <c r="G250" i="1"/>
  <c r="E167" i="1" a="1"/>
  <c r="E167" i="1"/>
  <c r="G484" i="1" a="1"/>
  <c r="G484" i="1"/>
  <c r="G256" i="1" a="1"/>
  <c r="G256" i="1"/>
  <c r="E484" i="1" a="1"/>
  <c r="E484" i="1"/>
  <c r="H250" i="1" a="1"/>
  <c r="H250" i="1"/>
  <c r="F412" i="1" a="1"/>
  <c r="F412" i="1"/>
  <c r="I167" i="1" a="1"/>
  <c r="I167" i="1"/>
  <c r="G412" i="1" a="1"/>
  <c r="G412" i="1"/>
  <c r="I485" i="1" a="1"/>
  <c r="I485" i="1"/>
  <c r="H484" i="1" a="1"/>
  <c r="H484" i="1"/>
  <c r="F485" i="1" a="1"/>
  <c r="F485" i="1"/>
  <c r="G375" i="1" a="1"/>
  <c r="G375" i="1"/>
  <c r="I528" i="1" a="1"/>
  <c r="I528" i="1"/>
  <c r="H256" i="1" a="1"/>
  <c r="H256" i="1"/>
  <c r="G528" i="1" a="1"/>
  <c r="G528" i="1"/>
  <c r="E375" i="1" a="1"/>
  <c r="E375" i="1"/>
  <c r="I484" i="1" a="1"/>
  <c r="I484" i="1"/>
  <c r="F375" i="1" a="1"/>
  <c r="F375" i="1"/>
  <c r="F196" i="1" a="1"/>
  <c r="F196" i="1"/>
  <c r="E412" i="1" a="1"/>
  <c r="E412" i="1"/>
  <c r="H485" i="1" a="1"/>
  <c r="H485" i="1"/>
  <c r="E250" i="1" a="1"/>
  <c r="E250" i="1"/>
  <c r="I196" i="1" a="1"/>
  <c r="I196" i="1"/>
  <c r="E256" i="1" a="1"/>
  <c r="E256" i="1"/>
  <c r="F517" i="1" a="1"/>
  <c r="F517" i="1"/>
  <c r="E528" i="1" a="1"/>
  <c r="E528" i="1"/>
  <c r="I250" i="1" a="1"/>
  <c r="I250" i="1"/>
  <c r="I517" i="1" a="1"/>
  <c r="I517" i="1"/>
  <c r="E196" i="1" a="1"/>
  <c r="E196" i="1"/>
  <c r="F256" i="1" a="1"/>
  <c r="F256" i="1"/>
  <c r="H167" i="1" a="1"/>
  <c r="H167" i="1"/>
  <c r="H375" i="1" a="1"/>
  <c r="H375" i="1"/>
  <c r="H412" i="1" a="1"/>
  <c r="H412" i="1"/>
  <c r="I256" i="1" a="1"/>
  <c r="I256" i="1"/>
  <c r="F250" i="1" a="1"/>
  <c r="F250" i="1"/>
  <c r="H528" i="1" a="1"/>
  <c r="H528" i="1"/>
  <c r="G485" i="1" a="1"/>
  <c r="G485" i="1"/>
  <c r="F484" i="1" a="1"/>
  <c r="F484" i="1"/>
  <c r="H196" i="1" a="1"/>
  <c r="H196" i="1"/>
  <c r="H517" i="1" a="1"/>
  <c r="H517" i="1"/>
  <c r="G464" i="1" a="1"/>
  <c r="G464" i="1"/>
  <c r="I321" i="1" a="1"/>
  <c r="I321" i="1"/>
  <c r="E174" i="1" a="1"/>
  <c r="E174" i="1"/>
  <c r="I455" i="1" a="1"/>
  <c r="I455" i="1"/>
  <c r="I423" i="1" a="1"/>
  <c r="I423" i="1"/>
  <c r="F423" i="1" a="1"/>
  <c r="F423" i="1"/>
  <c r="E141" i="1" a="1"/>
  <c r="E141" i="1"/>
  <c r="F348" i="1" a="1"/>
  <c r="F348" i="1"/>
  <c r="E340" i="1" a="1"/>
  <c r="E340" i="1"/>
  <c r="E472" i="1" a="1"/>
  <c r="E472" i="1"/>
  <c r="H423" i="1" a="1"/>
  <c r="H423" i="1"/>
  <c r="H510" i="1" a="1"/>
  <c r="H510" i="1"/>
  <c r="F455" i="1" a="1"/>
  <c r="F455" i="1"/>
  <c r="G510" i="1" a="1"/>
  <c r="G510" i="1"/>
  <c r="G174" i="1" a="1"/>
  <c r="G174" i="1"/>
  <c r="H464" i="1" a="1"/>
  <c r="H464" i="1"/>
  <c r="F141" i="1" a="1"/>
  <c r="F141" i="1"/>
  <c r="I472" i="1" a="1"/>
  <c r="I472" i="1"/>
  <c r="I510" i="1" a="1"/>
  <c r="I510" i="1"/>
  <c r="I174" i="1" a="1"/>
  <c r="I174" i="1"/>
  <c r="E464" i="1" a="1"/>
  <c r="E464" i="1"/>
  <c r="I464" i="1" a="1"/>
  <c r="I464" i="1"/>
  <c r="E321" i="1" a="1"/>
  <c r="E321" i="1"/>
  <c r="E455" i="1" a="1"/>
  <c r="E455" i="1"/>
  <c r="I141" i="1" a="1"/>
  <c r="I141" i="1"/>
  <c r="F510" i="1" a="1"/>
  <c r="F510" i="1"/>
  <c r="G141" i="1" a="1"/>
  <c r="G141" i="1"/>
  <c r="F472" i="1" a="1"/>
  <c r="F472" i="1"/>
  <c r="I348" i="1" a="1"/>
  <c r="I348" i="1"/>
  <c r="H348" i="1" a="1"/>
  <c r="H348" i="1"/>
  <c r="G455" i="1" a="1"/>
  <c r="G455" i="1"/>
  <c r="I340" i="1" a="1"/>
  <c r="I340" i="1"/>
  <c r="F174" i="1" a="1"/>
  <c r="F174" i="1"/>
  <c r="F340" i="1" a="1"/>
  <c r="F340" i="1"/>
  <c r="E423" i="1" a="1"/>
  <c r="E423" i="1"/>
  <c r="F321" i="1" a="1"/>
  <c r="F321" i="1"/>
  <c r="H340" i="1" a="1"/>
  <c r="H340" i="1"/>
  <c r="G348" i="1" a="1"/>
  <c r="G348" i="1"/>
  <c r="H472" i="1" a="1"/>
  <c r="H472" i="1"/>
  <c r="G321" i="1" a="1"/>
  <c r="G321" i="1"/>
  <c r="H141" i="1" a="1"/>
  <c r="H141" i="1"/>
  <c r="H321" i="1" a="1"/>
  <c r="H321" i="1"/>
  <c r="H455" i="1" a="1"/>
  <c r="H455" i="1"/>
  <c r="E348" i="1" a="1"/>
  <c r="E348" i="1"/>
  <c r="G423" i="1" a="1"/>
  <c r="G423" i="1"/>
  <c r="F464" i="1" a="1"/>
  <c r="F464" i="1"/>
  <c r="E510" i="1" a="1"/>
  <c r="E510" i="1"/>
  <c r="G340" i="1" a="1"/>
  <c r="G340" i="1"/>
  <c r="H174" i="1" a="1"/>
  <c r="H174" i="1"/>
  <c r="G472" i="1" a="1"/>
  <c r="G472" i="1"/>
  <c r="E574" i="1" a="1"/>
  <c r="E574" i="1"/>
  <c r="G323" i="1" a="1"/>
  <c r="G323" i="1"/>
  <c r="I574" i="1" a="1"/>
  <c r="I574" i="1"/>
  <c r="E578" i="1" a="1"/>
  <c r="E578" i="1"/>
  <c r="F574" i="1" a="1"/>
  <c r="F574" i="1"/>
  <c r="H578" i="1" a="1"/>
  <c r="H578" i="1"/>
  <c r="G115" i="1" a="1"/>
  <c r="G115" i="1"/>
  <c r="E301" i="1" a="1"/>
  <c r="E301" i="1"/>
  <c r="G578" i="1" a="1"/>
  <c r="G578" i="1"/>
  <c r="E159" i="1" a="1"/>
  <c r="E159" i="1"/>
  <c r="H323" i="1" a="1"/>
  <c r="H323" i="1"/>
  <c r="E323" i="1" a="1"/>
  <c r="E323" i="1"/>
  <c r="F354" i="1" a="1"/>
  <c r="F354" i="1"/>
  <c r="H293" i="1" a="1"/>
  <c r="H293" i="1"/>
  <c r="F578" i="1" a="1"/>
  <c r="F578" i="1"/>
  <c r="E200" i="1" a="1"/>
  <c r="E200" i="1"/>
  <c r="F159" i="1" a="1"/>
  <c r="F159" i="1"/>
  <c r="H115" i="1" a="1"/>
  <c r="H115" i="1"/>
  <c r="E354" i="1" a="1"/>
  <c r="E354" i="1"/>
  <c r="E483" i="1" a="1"/>
  <c r="E483" i="1"/>
  <c r="F323" i="1" a="1"/>
  <c r="F323" i="1"/>
  <c r="I115" i="1" a="1"/>
  <c r="I115" i="1"/>
  <c r="I483" i="1" a="1"/>
  <c r="I483" i="1"/>
  <c r="H483" i="1" a="1"/>
  <c r="H483" i="1"/>
  <c r="G159" i="1" a="1"/>
  <c r="G159" i="1"/>
  <c r="F293" i="1" a="1"/>
  <c r="F293" i="1"/>
  <c r="G293" i="1" a="1"/>
  <c r="G293" i="1"/>
  <c r="G574" i="1" a="1"/>
  <c r="G574" i="1"/>
  <c r="G200" i="1" a="1"/>
  <c r="G200" i="1"/>
  <c r="E293" i="1" a="1"/>
  <c r="E293" i="1"/>
  <c r="F301" i="1" a="1"/>
  <c r="F301" i="1"/>
  <c r="F200" i="1" a="1"/>
  <c r="F200" i="1"/>
  <c r="G301" i="1" a="1"/>
  <c r="G301" i="1"/>
  <c r="F483" i="1" a="1"/>
  <c r="F483" i="1"/>
  <c r="H301" i="1" a="1"/>
  <c r="H301" i="1"/>
  <c r="E115" i="1" a="1"/>
  <c r="E115" i="1"/>
  <c r="H354" i="1" a="1"/>
  <c r="H354" i="1"/>
  <c r="I159" i="1" a="1"/>
  <c r="I159" i="1"/>
  <c r="G354" i="1" a="1"/>
  <c r="G354" i="1"/>
  <c r="H200" i="1" a="1"/>
  <c r="H200" i="1"/>
  <c r="H159" i="1" a="1"/>
  <c r="H159" i="1"/>
  <c r="I578" i="1" a="1"/>
  <c r="I578" i="1"/>
  <c r="I301" i="1" a="1"/>
  <c r="I301" i="1"/>
  <c r="G483" i="1" a="1"/>
  <c r="G483" i="1"/>
  <c r="I323" i="1" a="1"/>
  <c r="I323" i="1"/>
  <c r="I354" i="1" a="1"/>
  <c r="I354" i="1"/>
  <c r="I200" i="1" a="1"/>
  <c r="I200" i="1"/>
  <c r="H574" i="1" a="1"/>
  <c r="H574" i="1"/>
  <c r="F115" i="1" a="1"/>
  <c r="F115" i="1"/>
  <c r="I293" i="1" a="1"/>
  <c r="I293" i="1"/>
  <c r="B507" i="1" a="1"/>
  <c r="B507" i="1"/>
  <c r="B310" i="1" a="1"/>
  <c r="B310" i="1"/>
  <c r="B434" i="1" a="1"/>
  <c r="B434" i="1"/>
  <c r="B324" i="1" a="1"/>
  <c r="B324" i="1"/>
  <c r="B349" i="1" a="1"/>
  <c r="B349" i="1"/>
  <c r="B154" i="1" a="1"/>
  <c r="B154" i="1"/>
  <c r="B267" i="1" a="1"/>
  <c r="B267" i="1"/>
  <c r="B529" i="1" a="1"/>
  <c r="B529" i="1"/>
  <c r="B166" i="1" a="1"/>
  <c r="B166" i="1"/>
  <c r="B246" i="1" a="1"/>
  <c r="B246" i="1"/>
  <c r="B270" i="1" a="1"/>
  <c r="B270" i="1"/>
  <c r="B409" i="1" a="1"/>
  <c r="B409" i="1"/>
  <c r="B135" i="1" a="1"/>
  <c r="B135" i="1"/>
  <c r="B262" i="1" a="1"/>
  <c r="B262" i="1"/>
  <c r="B281" i="1" a="1"/>
  <c r="B281" i="1"/>
  <c r="B398" i="1" a="1"/>
  <c r="B398" i="1"/>
  <c r="B485" i="1" a="1"/>
  <c r="B485" i="1"/>
  <c r="B586" i="1" a="1"/>
  <c r="B586" i="1"/>
  <c r="B592" i="1" a="1"/>
  <c r="B592" i="1"/>
  <c r="B512" i="1" a="1"/>
  <c r="B512" i="1"/>
  <c r="B461" i="1" a="1"/>
  <c r="B461" i="1"/>
  <c r="B141" i="1" a="1"/>
  <c r="B141" i="1"/>
  <c r="B386" i="1" a="1"/>
  <c r="B386" i="1"/>
  <c r="B175" i="1" a="1"/>
  <c r="B175" i="1"/>
  <c r="B387" i="1" a="1"/>
  <c r="B387" i="1"/>
  <c r="B381" i="1" a="1"/>
  <c r="B381" i="1"/>
  <c r="B553" i="1" a="1"/>
  <c r="B553" i="1"/>
  <c r="B178" i="1" a="1"/>
  <c r="B178" i="1"/>
  <c r="B557" i="1" a="1"/>
  <c r="B557" i="1"/>
  <c r="B124" i="1" a="1"/>
  <c r="B124" i="1"/>
  <c r="B564" i="1" a="1"/>
  <c r="B564" i="1"/>
  <c r="B550" i="1" a="1"/>
  <c r="B550" i="1"/>
  <c r="B367" i="1" a="1"/>
  <c r="B367" i="1"/>
  <c r="B515" i="1" a="1"/>
  <c r="B515" i="1"/>
  <c r="B145" i="1" a="1"/>
  <c r="B145" i="1"/>
  <c r="B351" i="1" a="1"/>
  <c r="B351" i="1"/>
  <c r="B117" i="1" a="1"/>
  <c r="B117" i="1"/>
  <c r="B158" i="1" a="1"/>
  <c r="B158" i="1"/>
  <c r="B97" i="1" a="1"/>
  <c r="B97" i="1"/>
  <c r="B477" i="1" a="1"/>
  <c r="B477" i="1"/>
  <c r="B300" i="1" a="1"/>
  <c r="B300" i="1"/>
  <c r="B344" i="1" a="1"/>
  <c r="B344" i="1"/>
  <c r="B455" i="1" a="1"/>
  <c r="B455" i="1"/>
  <c r="B165" i="1" a="1"/>
  <c r="B165" i="1"/>
  <c r="B547" i="1" a="1"/>
  <c r="B547" i="1"/>
  <c r="B231" i="1" a="1"/>
  <c r="B231" i="1"/>
  <c r="B336" i="1" a="1"/>
  <c r="B336" i="1"/>
  <c r="B436" i="1" a="1"/>
  <c r="B436" i="1"/>
  <c r="B369" i="1" a="1"/>
  <c r="B369" i="1"/>
  <c r="B125" i="1" a="1"/>
  <c r="B125" i="1"/>
  <c r="B335" i="1" a="1"/>
  <c r="B335" i="1"/>
  <c r="B216" i="1" a="1"/>
  <c r="B216" i="1"/>
  <c r="B445" i="1" a="1"/>
  <c r="B445" i="1"/>
  <c r="B233" i="1" a="1"/>
  <c r="B233" i="1"/>
  <c r="B498" i="1" a="1"/>
  <c r="B498" i="1"/>
  <c r="B290" i="1" a="1"/>
  <c r="B290" i="1"/>
  <c r="B106" i="1" a="1"/>
  <c r="B106" i="1"/>
  <c r="B488" i="1" a="1"/>
  <c r="B488" i="1"/>
  <c r="B232" i="1" a="1"/>
  <c r="B232" i="1"/>
  <c r="B199" i="1" a="1"/>
  <c r="B199" i="1"/>
  <c r="B253" i="1" a="1"/>
  <c r="B253" i="1"/>
  <c r="B342" i="1" a="1"/>
  <c r="B342" i="1"/>
  <c r="B120" i="1" a="1"/>
  <c r="B120" i="1"/>
  <c r="B442" i="1" a="1"/>
  <c r="B442" i="1"/>
  <c r="B345" i="1" a="1"/>
  <c r="B345" i="1"/>
  <c r="B372" i="1" a="1"/>
  <c r="B372" i="1"/>
  <c r="B497" i="1" a="1"/>
  <c r="B497" i="1"/>
  <c r="B208" i="1" a="1"/>
  <c r="B208" i="1"/>
  <c r="B90" i="1" a="1"/>
  <c r="B90" i="1"/>
  <c r="B229" i="1" a="1"/>
  <c r="B229" i="1"/>
  <c r="B357" i="1" a="1"/>
  <c r="B357" i="1"/>
  <c r="B543" i="1" a="1"/>
  <c r="B543" i="1"/>
  <c r="B560" i="1" a="1"/>
  <c r="B560" i="1"/>
  <c r="B204" i="1" a="1"/>
  <c r="B204" i="1"/>
  <c r="B549" i="1" a="1"/>
  <c r="B549" i="1"/>
  <c r="B555" i="1" a="1"/>
  <c r="B555" i="1"/>
  <c r="B325" i="1" a="1"/>
  <c r="B325" i="1"/>
  <c r="B353" i="1" a="1"/>
  <c r="B353" i="1"/>
  <c r="B297" i="1" a="1"/>
  <c r="B297" i="1"/>
  <c r="B275" i="1" a="1"/>
  <c r="B275" i="1"/>
  <c r="B534" i="1" a="1"/>
  <c r="B534" i="1"/>
  <c r="B595" i="1" a="1"/>
  <c r="B595" i="1"/>
  <c r="B528" i="1" a="1"/>
  <c r="B528" i="1"/>
  <c r="B535" i="1" a="1"/>
  <c r="B535" i="1"/>
  <c r="B454" i="1" a="1"/>
  <c r="B454" i="1"/>
  <c r="B469" i="1" a="1"/>
  <c r="B469" i="1"/>
  <c r="B432" i="1" a="1"/>
  <c r="B432" i="1"/>
  <c r="B268" i="1" a="1"/>
  <c r="B268" i="1"/>
  <c r="B364" i="1" a="1"/>
  <c r="B364" i="1"/>
  <c r="B419" i="1" a="1"/>
  <c r="B419" i="1"/>
  <c r="B578" i="1" a="1"/>
  <c r="B578" i="1"/>
  <c r="B530" i="1" a="1"/>
  <c r="B530" i="1"/>
  <c r="B100" i="1" a="1"/>
  <c r="B100" i="1"/>
  <c r="B479" i="1" a="1"/>
  <c r="B479" i="1"/>
  <c r="B338" i="1" a="1"/>
  <c r="B338" i="1"/>
  <c r="B500" i="1" a="1"/>
  <c r="B500" i="1"/>
  <c r="B200" i="1" a="1"/>
  <c r="B200" i="1"/>
  <c r="B149" i="1" a="1"/>
  <c r="B149" i="1"/>
  <c r="B473" i="1" a="1"/>
  <c r="B473" i="1"/>
  <c r="B438" i="1" a="1"/>
  <c r="B438" i="1"/>
  <c r="B118" i="1" a="1"/>
  <c r="B118" i="1"/>
  <c r="B334" i="1" a="1"/>
  <c r="B334" i="1"/>
  <c r="B362" i="1" a="1"/>
  <c r="B362" i="1"/>
  <c r="B206" i="1" a="1"/>
  <c r="B206" i="1"/>
  <c r="B167" i="1" a="1"/>
  <c r="B167" i="1"/>
  <c r="B214" i="1" a="1"/>
  <c r="B214" i="1"/>
  <c r="B276" i="1" a="1"/>
  <c r="B276" i="1"/>
  <c r="B453" i="1" a="1"/>
  <c r="B453" i="1"/>
  <c r="B286" i="1" a="1"/>
  <c r="B286" i="1"/>
  <c r="B452" i="1" a="1"/>
  <c r="B452" i="1"/>
  <c r="B238" i="1" a="1"/>
  <c r="B238" i="1"/>
  <c r="B299" i="1" a="1"/>
  <c r="B299" i="1"/>
  <c r="B426" i="1" a="1"/>
  <c r="B426" i="1"/>
  <c r="B404" i="1" a="1"/>
  <c r="B404" i="1"/>
  <c r="B390" i="1" a="1"/>
  <c r="B390" i="1"/>
  <c r="B538" i="1" a="1"/>
  <c r="B538" i="1"/>
  <c r="B597" i="1" a="1"/>
  <c r="B597" i="1"/>
  <c r="B407" i="1" a="1"/>
  <c r="B407" i="1"/>
  <c r="B428" i="1" a="1"/>
  <c r="B428" i="1"/>
  <c r="B541" i="1" a="1"/>
  <c r="B541" i="1"/>
  <c r="B430" i="1" a="1"/>
  <c r="B430" i="1"/>
  <c r="B594" i="1" a="1"/>
  <c r="B594" i="1"/>
  <c r="B393" i="1" a="1"/>
  <c r="B393" i="1"/>
  <c r="B277" i="1" a="1"/>
  <c r="B277" i="1"/>
  <c r="B359" i="1" a="1"/>
  <c r="B359" i="1"/>
  <c r="B193" i="1" a="1"/>
  <c r="B193" i="1"/>
  <c r="B348" i="1" a="1"/>
  <c r="B348" i="1"/>
  <c r="B337" i="1" a="1"/>
  <c r="B337" i="1"/>
  <c r="B240" i="1" a="1"/>
  <c r="B240" i="1"/>
  <c r="B152" i="1" a="1"/>
  <c r="B152" i="1"/>
  <c r="B355" i="1" a="1"/>
  <c r="B355" i="1"/>
  <c r="B184" i="1" a="1"/>
  <c r="B184" i="1"/>
  <c r="B162" i="1" a="1"/>
  <c r="B162" i="1"/>
  <c r="B228" i="1" a="1"/>
  <c r="B228" i="1"/>
  <c r="B517" i="1" a="1"/>
  <c r="B517" i="1"/>
  <c r="B215" i="1" a="1"/>
  <c r="B215" i="1"/>
  <c r="B301" i="1" a="1"/>
  <c r="B301" i="1"/>
  <c r="B403" i="1" a="1"/>
  <c r="B403" i="1"/>
  <c r="B410" i="1" a="1"/>
  <c r="B410" i="1"/>
  <c r="B237" i="1" a="1"/>
  <c r="B237" i="1"/>
  <c r="B123" i="1" a="1"/>
  <c r="B123" i="1"/>
  <c r="B483" i="1" a="1"/>
  <c r="B483" i="1"/>
  <c r="B417" i="1" a="1"/>
  <c r="B417" i="1"/>
  <c r="B526" i="1" a="1"/>
  <c r="B526" i="1"/>
  <c r="B293" i="1" a="1"/>
  <c r="B293" i="1"/>
  <c r="B566" i="1" a="1"/>
  <c r="B566" i="1"/>
  <c r="B343" i="1" a="1"/>
  <c r="B343" i="1"/>
  <c r="B360" i="1" a="1"/>
  <c r="B360" i="1"/>
  <c r="B134" i="1" a="1"/>
  <c r="B134" i="1"/>
  <c r="B241" i="1" a="1"/>
  <c r="B241" i="1"/>
  <c r="B437" i="1" a="1"/>
  <c r="B437" i="1"/>
  <c r="B524" i="1" a="1"/>
  <c r="B524" i="1"/>
  <c r="B148" i="1" a="1"/>
  <c r="B148" i="1"/>
  <c r="B429" i="1" a="1"/>
  <c r="B429" i="1"/>
  <c r="B449" i="1" a="1"/>
  <c r="B449" i="1"/>
  <c r="B323" i="1" a="1"/>
  <c r="B323" i="1"/>
  <c r="B457" i="1" a="1"/>
  <c r="B457" i="1"/>
  <c r="B396" i="1" a="1"/>
  <c r="B396" i="1"/>
  <c r="B181" i="1" a="1"/>
  <c r="B181" i="1"/>
  <c r="B138" i="1" a="1"/>
  <c r="B138" i="1"/>
  <c r="B326" i="1" a="1"/>
  <c r="B326" i="1"/>
  <c r="B316" i="1" a="1"/>
  <c r="B316" i="1"/>
  <c r="B142" i="1" a="1"/>
  <c r="B142" i="1"/>
  <c r="B532" i="1" a="1"/>
  <c r="B532" i="1"/>
  <c r="B119" i="1" a="1"/>
  <c r="B119" i="1"/>
  <c r="B314" i="1" a="1"/>
  <c r="B314" i="1"/>
  <c r="B291" i="1" a="1"/>
  <c r="B291" i="1"/>
  <c r="B510" i="1" a="1"/>
  <c r="B510" i="1"/>
  <c r="B96" i="1" a="1"/>
  <c r="B96" i="1"/>
  <c r="B225" i="1" a="1"/>
  <c r="B225" i="1"/>
  <c r="B133" i="1" a="1"/>
  <c r="B133" i="1"/>
  <c r="B346" i="1" a="1"/>
  <c r="B346" i="1"/>
  <c r="B91" i="1" a="1"/>
  <c r="B91" i="1"/>
  <c r="B179" i="1" a="1"/>
  <c r="B179" i="1"/>
  <c r="B572" i="1" a="1"/>
  <c r="B572" i="1"/>
  <c r="B185" i="1" a="1"/>
  <c r="B185" i="1"/>
  <c r="B519" i="1" a="1"/>
  <c r="B519" i="1"/>
  <c r="B394" i="1" a="1"/>
  <c r="B394" i="1"/>
  <c r="B569" i="1" a="1"/>
  <c r="B569" i="1"/>
  <c r="B466" i="1" a="1"/>
  <c r="B466" i="1"/>
  <c r="B168" i="1" a="1"/>
  <c r="B168" i="1"/>
  <c r="B294" i="1" a="1"/>
  <c r="B294" i="1"/>
  <c r="B107" i="1" a="1"/>
  <c r="B107" i="1"/>
  <c r="B308" i="1" a="1"/>
  <c r="B308" i="1"/>
  <c r="B110" i="1" a="1"/>
  <c r="B110" i="1"/>
  <c r="B446" i="1" a="1"/>
  <c r="B446" i="1"/>
  <c r="B153" i="1" a="1"/>
  <c r="B153" i="1"/>
  <c r="B282" i="1" a="1"/>
  <c r="B282" i="1"/>
  <c r="B494" i="1" a="1"/>
  <c r="B494" i="1"/>
  <c r="B127" i="1" a="1"/>
  <c r="B127" i="1"/>
  <c r="B487" i="1" a="1"/>
  <c r="B487" i="1"/>
  <c r="B374" i="1" a="1"/>
  <c r="B374" i="1"/>
  <c r="B164" i="1" a="1"/>
  <c r="B164" i="1"/>
  <c r="B303" i="1" a="1"/>
  <c r="B303" i="1"/>
  <c r="B486" i="1" a="1"/>
  <c r="B486" i="1"/>
  <c r="B413" i="1" a="1"/>
  <c r="B413" i="1"/>
  <c r="B313" i="1" a="1"/>
  <c r="B313" i="1"/>
  <c r="B476" i="1" a="1"/>
  <c r="B476" i="1"/>
  <c r="B491" i="1" a="1"/>
  <c r="B491" i="1"/>
  <c r="B465" i="1" a="1"/>
  <c r="B465" i="1"/>
  <c r="B496" i="1" a="1"/>
  <c r="B496" i="1"/>
  <c r="B600" i="1" a="1"/>
  <c r="B600" i="1"/>
  <c r="B264" i="1" a="1"/>
  <c r="B264" i="1"/>
  <c r="B132" i="1" a="1"/>
  <c r="B132" i="1"/>
  <c r="B495" i="1" a="1"/>
  <c r="B495" i="1"/>
  <c r="B280" i="1" a="1"/>
  <c r="B280" i="1"/>
  <c r="B546" i="1" a="1"/>
  <c r="B546" i="1"/>
  <c r="B186" i="1" a="1"/>
  <c r="B186" i="1"/>
  <c r="B278" i="1" a="1"/>
  <c r="B278" i="1"/>
  <c r="B218" i="1" a="1"/>
  <c r="B218" i="1"/>
  <c r="B203" i="1" a="1"/>
  <c r="B203" i="1"/>
  <c r="B289" i="1" a="1"/>
  <c r="B289" i="1"/>
  <c r="B156" i="1" a="1"/>
  <c r="B156" i="1"/>
  <c r="B440" i="1" a="1"/>
  <c r="B440" i="1"/>
  <c r="B412" i="1" a="1"/>
  <c r="B412" i="1"/>
  <c r="B224" i="1" a="1"/>
  <c r="B224" i="1"/>
  <c r="B182" i="1" a="1"/>
  <c r="B182" i="1"/>
  <c r="B401" i="1" a="1"/>
  <c r="B401" i="1"/>
  <c r="B321" i="1" a="1"/>
  <c r="B321" i="1"/>
  <c r="B172" i="1" a="1"/>
  <c r="B172" i="1"/>
  <c r="B478" i="1" a="1"/>
  <c r="B478" i="1"/>
  <c r="B209" i="1" a="1"/>
  <c r="B209" i="1"/>
  <c r="B287" i="1" a="1"/>
  <c r="B287" i="1"/>
  <c r="B371" i="1" a="1"/>
  <c r="B371" i="1"/>
  <c r="B574" i="1" a="1"/>
  <c r="B574" i="1"/>
  <c r="B489" i="1" a="1"/>
  <c r="B489" i="1"/>
  <c r="B418" i="1" a="1"/>
  <c r="B418" i="1"/>
  <c r="B471" i="1" a="1"/>
  <c r="B471" i="1"/>
  <c r="B389" i="1" a="1"/>
  <c r="B389" i="1"/>
  <c r="B219" i="1" a="1"/>
  <c r="B219" i="1"/>
  <c r="B502" i="1" a="1"/>
  <c r="B502" i="1"/>
  <c r="B480" i="1" a="1"/>
  <c r="B480" i="1"/>
  <c r="B544" i="1" a="1"/>
  <c r="B544" i="1"/>
  <c r="B467" i="1" a="1"/>
  <c r="B467" i="1"/>
  <c r="B157" i="1" a="1"/>
  <c r="B157" i="1"/>
  <c r="B458" i="1" a="1"/>
  <c r="B458" i="1"/>
  <c r="B575" i="1" a="1"/>
  <c r="B575" i="1"/>
  <c r="B116" i="1" a="1"/>
  <c r="B116" i="1"/>
  <c r="B563" i="1" a="1"/>
  <c r="B563" i="1"/>
  <c r="B400" i="1" a="1"/>
  <c r="B400" i="1"/>
  <c r="B587" i="1" a="1"/>
  <c r="B587" i="1"/>
  <c r="B518" i="1" a="1"/>
  <c r="B518" i="1"/>
  <c r="B576" i="1" a="1"/>
  <c r="B576" i="1"/>
  <c r="B527" i="1" a="1"/>
  <c r="B527" i="1"/>
  <c r="B259" i="1" a="1"/>
  <c r="B259" i="1"/>
  <c r="B279" i="1" a="1"/>
  <c r="B279" i="1"/>
  <c r="B332" i="1" a="1"/>
  <c r="B332" i="1"/>
  <c r="B493" i="1" a="1"/>
  <c r="B493" i="1"/>
  <c r="B456" i="1" a="1"/>
  <c r="B456" i="1"/>
  <c r="B137" i="1" a="1"/>
  <c r="B137" i="1"/>
  <c r="B408" i="1" a="1"/>
  <c r="B408" i="1"/>
  <c r="B330" i="1" a="1"/>
  <c r="B330" i="1"/>
  <c r="B451" i="1" a="1"/>
  <c r="B451" i="1"/>
  <c r="B245" i="1" a="1"/>
  <c r="B245" i="1"/>
  <c r="B285" i="1" a="1"/>
  <c r="B285" i="1"/>
  <c r="B304" i="1" a="1"/>
  <c r="B304" i="1"/>
  <c r="B562" i="1" a="1"/>
  <c r="B562" i="1"/>
  <c r="B327" i="1" a="1"/>
  <c r="B327" i="1"/>
  <c r="B273" i="1" a="1"/>
  <c r="B273" i="1"/>
  <c r="B242" i="1" a="1"/>
  <c r="B242" i="1"/>
  <c r="B331" i="1" a="1"/>
  <c r="B331" i="1"/>
  <c r="B506" i="1" a="1"/>
  <c r="B506" i="1"/>
  <c r="B551" i="1" a="1"/>
  <c r="B551" i="1"/>
  <c r="B435" i="1" a="1"/>
  <c r="B435" i="1"/>
  <c r="B484" i="1" a="1"/>
  <c r="B484" i="1"/>
  <c r="B571" i="1" a="1"/>
  <c r="B571" i="1"/>
  <c r="B230" i="1" a="1"/>
  <c r="B230" i="1"/>
  <c r="B255" i="1" a="1"/>
  <c r="B255" i="1"/>
  <c r="B433" i="1" a="1"/>
  <c r="B433" i="1"/>
  <c r="B339" i="1" a="1"/>
  <c r="B339" i="1"/>
  <c r="B474" i="1" a="1"/>
  <c r="B474" i="1"/>
  <c r="B139" i="1" a="1"/>
  <c r="B139" i="1"/>
  <c r="B180" i="1" a="1"/>
  <c r="B180" i="1"/>
  <c r="B514" i="1" a="1"/>
  <c r="B514" i="1"/>
  <c r="B596" i="1" a="1"/>
  <c r="B596" i="1"/>
  <c r="B384" i="1" a="1"/>
  <c r="B384" i="1"/>
  <c r="B239" i="1" a="1"/>
  <c r="B239" i="1"/>
  <c r="B415" i="1" a="1"/>
  <c r="B415" i="1"/>
  <c r="B522" i="1" a="1"/>
  <c r="B522" i="1"/>
  <c r="B490" i="1" a="1"/>
  <c r="B490" i="1"/>
  <c r="B503" i="1" a="1"/>
  <c r="B503" i="1"/>
  <c r="B329" i="1" a="1"/>
  <c r="B329" i="1"/>
  <c r="B248" i="1" a="1"/>
  <c r="B248" i="1"/>
  <c r="B220" i="1" a="1"/>
  <c r="B220" i="1"/>
  <c r="B322" i="1" a="1"/>
  <c r="B322" i="1"/>
  <c r="B459" i="1" a="1"/>
  <c r="B459" i="1"/>
  <c r="B537" i="1" a="1"/>
  <c r="B537" i="1"/>
  <c r="B155" i="1" a="1"/>
  <c r="B155" i="1"/>
  <c r="B472" i="1" a="1"/>
  <c r="B472" i="1"/>
  <c r="B370" i="1" a="1"/>
  <c r="B370" i="1"/>
  <c r="B391" i="1" a="1"/>
  <c r="B391" i="1"/>
  <c r="B130" i="1" a="1"/>
  <c r="B130" i="1"/>
  <c r="B223" i="1" a="1"/>
  <c r="B223" i="1"/>
  <c r="B174" i="1" a="1"/>
  <c r="B174" i="1"/>
  <c r="B146" i="1" a="1"/>
  <c r="B146" i="1"/>
  <c r="B584" i="1" a="1"/>
  <c r="B584" i="1"/>
  <c r="B151" i="1" a="1"/>
  <c r="B151" i="1"/>
  <c r="B388" i="1" a="1"/>
  <c r="B388" i="1"/>
  <c r="B447" i="1" a="1"/>
  <c r="B447" i="1"/>
  <c r="B379" i="1" a="1"/>
  <c r="B379" i="1"/>
  <c r="B373" i="1" a="1"/>
  <c r="B373" i="1"/>
  <c r="B234" i="1" a="1"/>
  <c r="B234" i="1"/>
  <c r="B235" i="1" a="1"/>
  <c r="B235" i="1"/>
  <c r="B368" i="1" a="1"/>
  <c r="B368" i="1"/>
  <c r="B87" i="1" a="1"/>
  <c r="B87" i="1"/>
  <c r="B249" i="1" a="1"/>
  <c r="B249" i="1"/>
  <c r="B501" i="1" a="1"/>
  <c r="B501" i="1"/>
  <c r="B213" i="1" a="1"/>
  <c r="B213" i="1"/>
  <c r="B554" i="1" a="1"/>
  <c r="B554" i="1"/>
  <c r="B271" i="1" a="1"/>
  <c r="B271" i="1"/>
  <c r="B505" i="1" a="1"/>
  <c r="B505" i="1"/>
  <c r="B552" i="1" a="1"/>
  <c r="B552" i="1"/>
  <c r="B513" i="1" a="1"/>
  <c r="B513" i="1"/>
  <c r="B126" i="1" a="1"/>
  <c r="B126" i="1"/>
  <c r="B341" i="1" a="1"/>
  <c r="B341" i="1"/>
  <c r="B101" i="1" a="1"/>
  <c r="B101" i="1"/>
  <c r="B222" i="1" a="1"/>
  <c r="B222" i="1"/>
  <c r="B556" i="1" a="1"/>
  <c r="B556" i="1"/>
  <c r="B102" i="1" a="1"/>
  <c r="B102" i="1"/>
  <c r="B399" i="1" a="1"/>
  <c r="B399" i="1"/>
  <c r="B201" i="1" a="1"/>
  <c r="B201" i="1"/>
  <c r="B128" i="1" a="1"/>
  <c r="B128" i="1"/>
  <c r="B470" i="1" a="1"/>
  <c r="B470" i="1"/>
  <c r="B340" i="1" a="1"/>
  <c r="B340" i="1"/>
  <c r="B508" i="1" a="1"/>
  <c r="B508" i="1"/>
  <c r="B482" i="1" a="1"/>
  <c r="B482" i="1"/>
  <c r="B397" i="1" a="1"/>
  <c r="B397" i="1"/>
  <c r="B258" i="1" a="1"/>
  <c r="B258" i="1"/>
  <c r="B450" i="1" a="1"/>
  <c r="B450" i="1"/>
  <c r="B122" i="1" a="1"/>
  <c r="B122" i="1"/>
  <c r="B598" i="1" a="1"/>
  <c r="B598" i="1"/>
  <c r="B542" i="1" a="1"/>
  <c r="B542" i="1"/>
  <c r="B423" i="1" a="1"/>
  <c r="B423" i="1"/>
  <c r="B252" i="1" a="1"/>
  <c r="B252" i="1"/>
  <c r="B395" i="1" a="1"/>
  <c r="B395" i="1"/>
  <c r="B115" i="1" a="1"/>
  <c r="B115" i="1"/>
  <c r="B568" i="1" a="1"/>
  <c r="B568" i="1"/>
  <c r="B147" i="1" a="1"/>
  <c r="B147" i="1"/>
  <c r="B558" i="1" a="1"/>
  <c r="B558" i="1"/>
  <c r="B195" i="1" a="1"/>
  <c r="B195" i="1"/>
  <c r="B350" i="1" a="1"/>
  <c r="B350" i="1"/>
  <c r="B292" i="1" a="1"/>
  <c r="B292" i="1"/>
  <c r="B421" i="1" a="1"/>
  <c r="B421" i="1"/>
  <c r="B311" i="1" a="1"/>
  <c r="B311" i="1"/>
  <c r="B531" i="1" a="1"/>
  <c r="B531" i="1"/>
  <c r="B520" i="1" a="1"/>
  <c r="B520" i="1"/>
  <c r="B111" i="1" a="1"/>
  <c r="B111" i="1"/>
  <c r="B352" i="1" a="1"/>
  <c r="B352" i="1"/>
  <c r="B582" i="1" a="1"/>
  <c r="B582" i="1"/>
  <c r="B169" i="1" a="1"/>
  <c r="B169" i="1"/>
  <c r="B140" i="1" a="1"/>
  <c r="B140" i="1"/>
  <c r="B105" i="1" a="1"/>
  <c r="B105" i="1"/>
  <c r="B315" i="1" a="1"/>
  <c r="B315" i="1"/>
  <c r="B523" i="1" a="1"/>
  <c r="B523" i="1"/>
  <c r="B244" i="1" a="1"/>
  <c r="B244" i="1"/>
  <c r="B236" i="1" a="1"/>
  <c r="B236" i="1"/>
  <c r="B190" i="1" a="1"/>
  <c r="B190" i="1"/>
  <c r="B196" i="1" a="1"/>
  <c r="B196" i="1"/>
  <c r="B377" i="1" a="1"/>
  <c r="B377" i="1"/>
  <c r="B583" i="1" a="1"/>
  <c r="B583" i="1"/>
  <c r="B254" i="1" a="1"/>
  <c r="B254" i="1"/>
  <c r="B136" i="1" a="1"/>
  <c r="B136" i="1"/>
  <c r="B601" i="1" a="1"/>
  <c r="B601" i="1"/>
  <c r="B443" i="1" a="1"/>
  <c r="B443" i="1"/>
  <c r="B312" i="1" a="1"/>
  <c r="B312" i="1"/>
  <c r="B131" i="1" a="1"/>
  <c r="B131" i="1"/>
  <c r="B207" i="1" a="1"/>
  <c r="B207" i="1"/>
  <c r="B284" i="1" a="1"/>
  <c r="B284" i="1"/>
  <c r="B590" i="1" a="1"/>
  <c r="B590" i="1"/>
  <c r="B103" i="1" a="1"/>
  <c r="B103" i="1"/>
  <c r="B405" i="1" a="1"/>
  <c r="B405" i="1"/>
  <c r="B263" i="1" a="1"/>
  <c r="B263" i="1"/>
  <c r="B104" i="1" a="1"/>
  <c r="B104" i="1"/>
  <c r="B361" i="1" a="1"/>
  <c r="B361" i="1"/>
  <c r="B591" i="1" a="1"/>
  <c r="B591" i="1"/>
  <c r="B411" i="1" a="1"/>
  <c r="B411" i="1"/>
  <c r="B288" i="1" a="1"/>
  <c r="B288" i="1"/>
  <c r="B573" i="1" a="1"/>
  <c r="B573" i="1"/>
  <c r="B317" i="1" a="1"/>
  <c r="B317" i="1"/>
  <c r="B333" i="1" a="1"/>
  <c r="B333" i="1"/>
  <c r="B85" i="1" a="1"/>
  <c r="B85" i="1"/>
  <c r="B272" i="1" a="1"/>
  <c r="B272" i="1"/>
  <c r="B444" i="1" a="1"/>
  <c r="B444" i="1"/>
  <c r="B114" i="1" a="1"/>
  <c r="B114" i="1"/>
  <c r="B585" i="1" a="1"/>
  <c r="B585" i="1"/>
  <c r="B173" i="1" a="1"/>
  <c r="B173" i="1"/>
  <c r="B525" i="1" a="1"/>
  <c r="B525" i="1"/>
  <c r="B366" i="1" a="1"/>
  <c r="B366" i="1"/>
  <c r="B431" i="1" a="1"/>
  <c r="B431" i="1"/>
  <c r="B261" i="1" a="1"/>
  <c r="B261" i="1"/>
  <c r="B319" i="1" a="1"/>
  <c r="B319" i="1"/>
  <c r="B521" i="1" a="1"/>
  <c r="B521" i="1"/>
  <c r="B375" i="1" a="1"/>
  <c r="B375" i="1"/>
  <c r="B599" i="1" a="1"/>
  <c r="B599" i="1"/>
  <c r="B250" i="1" a="1"/>
  <c r="B250" i="1"/>
  <c r="B211" i="1" a="1"/>
  <c r="B211" i="1"/>
  <c r="B439" i="1" a="1"/>
  <c r="B439" i="1"/>
  <c r="B414" i="1" a="1"/>
  <c r="B414" i="1"/>
  <c r="B533" i="1" a="1"/>
  <c r="B533" i="1"/>
  <c r="B305" i="1" a="1"/>
  <c r="B305" i="1"/>
  <c r="B579" i="1" a="1"/>
  <c r="B579" i="1"/>
  <c r="B257" i="1" a="1"/>
  <c r="B257" i="1"/>
  <c r="B481" i="1" a="1"/>
  <c r="B481" i="1"/>
  <c r="B243" i="1" a="1"/>
  <c r="B243" i="1"/>
  <c r="B504" i="1" a="1"/>
  <c r="B504" i="1"/>
  <c r="B358" i="1" a="1"/>
  <c r="B358" i="1"/>
  <c r="B176" i="1" a="1"/>
  <c r="B176" i="1"/>
  <c r="B577" i="1" a="1"/>
  <c r="B577" i="1"/>
  <c r="B194" i="1" a="1"/>
  <c r="B194" i="1"/>
  <c r="B328" i="1" a="1"/>
  <c r="B328" i="1"/>
  <c r="B295" i="1" a="1"/>
  <c r="B295" i="1"/>
  <c r="B121" i="1" a="1"/>
  <c r="B121" i="1"/>
  <c r="B274" i="1" a="1"/>
  <c r="B274" i="1"/>
  <c r="B570" i="1" a="1"/>
  <c r="B570" i="1"/>
  <c r="B109" i="1" a="1"/>
  <c r="B109" i="1"/>
  <c r="B567" i="1" a="1"/>
  <c r="B567" i="1"/>
  <c r="B580" i="1" a="1"/>
  <c r="B580" i="1"/>
  <c r="B269" i="1" a="1"/>
  <c r="B269" i="1"/>
  <c r="B540" i="1" a="1"/>
  <c r="B540" i="1"/>
  <c r="B191" i="1" a="1"/>
  <c r="B191" i="1"/>
  <c r="B161" i="1" a="1"/>
  <c r="B161" i="1"/>
  <c r="B402" i="1" a="1"/>
  <c r="B402" i="1"/>
  <c r="B422" i="1" a="1"/>
  <c r="B422" i="1"/>
  <c r="B318" i="1" a="1"/>
  <c r="B318" i="1"/>
  <c r="B226" i="1" a="1"/>
  <c r="B226" i="1"/>
  <c r="B163" i="1" a="1"/>
  <c r="B163" i="1"/>
  <c r="B210" i="1" a="1"/>
  <c r="B210" i="1"/>
  <c r="B309" i="1" a="1"/>
  <c r="B309" i="1"/>
  <c r="B565" i="1" a="1"/>
  <c r="B565" i="1"/>
  <c r="B143" i="1" a="1"/>
  <c r="B143" i="1"/>
  <c r="B376" i="1" a="1"/>
  <c r="B376" i="1"/>
  <c r="B354" i="1" a="1"/>
  <c r="B354" i="1"/>
  <c r="B424" i="1" a="1"/>
  <c r="B424" i="1"/>
  <c r="B197" i="1" a="1"/>
  <c r="B197" i="1"/>
  <c r="B463" i="1" a="1"/>
  <c r="B463" i="1"/>
  <c r="B89" i="1" a="1"/>
  <c r="B89" i="1"/>
  <c r="B475" i="1" a="1"/>
  <c r="B475" i="1"/>
  <c r="B112" i="1" a="1"/>
  <c r="B112" i="1"/>
  <c r="B189" i="1" a="1"/>
  <c r="B189" i="1"/>
  <c r="B427" i="1" a="1"/>
  <c r="B427" i="1"/>
  <c r="B511" i="1" a="1"/>
  <c r="B511" i="1"/>
  <c r="B93" i="1" a="1"/>
  <c r="B93" i="1"/>
  <c r="B192" i="1" a="1"/>
  <c r="B192" i="1"/>
  <c r="B144" i="1" a="1"/>
  <c r="B144" i="1"/>
  <c r="B589" i="1" a="1"/>
  <c r="B589" i="1"/>
  <c r="B561" i="1" a="1"/>
  <c r="B561" i="1"/>
  <c r="B283" i="1" a="1"/>
  <c r="B283" i="1"/>
  <c r="B460" i="1" a="1"/>
  <c r="B460" i="1"/>
  <c r="B159" i="1" a="1"/>
  <c r="B159" i="1"/>
  <c r="B548" i="1" a="1"/>
  <c r="B548" i="1"/>
  <c r="B187" i="1" a="1"/>
  <c r="B187" i="1"/>
  <c r="B464" i="1" a="1"/>
  <c r="B464" i="1"/>
  <c r="B265" i="1" a="1"/>
  <c r="B265" i="1"/>
  <c r="B492" i="1" a="1"/>
  <c r="B492" i="1"/>
  <c r="B129" i="1" a="1"/>
  <c r="B129" i="1"/>
  <c r="B212" i="1" a="1"/>
  <c r="B212" i="1"/>
  <c r="B205" i="1" a="1"/>
  <c r="B205" i="1"/>
  <c r="B602" i="1" a="1"/>
  <c r="B602" i="1"/>
  <c r="B160" i="1" a="1"/>
  <c r="B160" i="1"/>
  <c r="B227" i="1" a="1"/>
  <c r="B227" i="1"/>
  <c r="B170" i="1" a="1"/>
  <c r="B170" i="1"/>
  <c r="B499" i="1" a="1"/>
  <c r="B499" i="1"/>
  <c r="B378" i="1" a="1"/>
  <c r="B378" i="1"/>
  <c r="B260" i="1" a="1"/>
  <c r="B260" i="1"/>
  <c r="B448" i="1" a="1"/>
  <c r="B448" i="1"/>
  <c r="B183" i="1" a="1"/>
  <c r="B183" i="1"/>
  <c r="B177" i="1" a="1"/>
  <c r="B177" i="1"/>
  <c r="B202" i="1" a="1"/>
  <c r="B202" i="1"/>
  <c r="B256" i="1" a="1"/>
  <c r="B256" i="1"/>
  <c r="B92" i="1" a="1"/>
  <c r="B92" i="1"/>
  <c r="B320" i="1" a="1"/>
  <c r="B320" i="1"/>
  <c r="B425" i="1" a="1"/>
  <c r="B425" i="1"/>
  <c r="B296" i="1" a="1"/>
  <c r="B296" i="1"/>
  <c r="B302" i="1" a="1"/>
  <c r="B302" i="1"/>
  <c r="B468" i="1" a="1"/>
  <c r="B468" i="1"/>
  <c r="B247" i="1" a="1"/>
  <c r="B247" i="1"/>
  <c r="B94" i="1" a="1"/>
  <c r="B94" i="1"/>
  <c r="B392" i="1" a="1"/>
  <c r="B392" i="1"/>
  <c r="B545" i="1" a="1"/>
  <c r="B545" i="1"/>
  <c r="B356" i="1" a="1"/>
  <c r="B356" i="1"/>
  <c r="H13" i="1" a="1"/>
  <c r="H13" i="1"/>
  <c r="C15" i="1" a="1"/>
  <c r="C15" i="1"/>
  <c r="B8" i="1" a="1"/>
  <c r="B8" i="1"/>
  <c r="H17" i="1" a="1"/>
  <c r="H17" i="1"/>
  <c r="C10" i="1" a="1"/>
  <c r="C10" i="1"/>
  <c r="F19" i="1" a="1"/>
  <c r="F19" i="1"/>
  <c r="G17" i="1" a="1"/>
  <c r="G17" i="1"/>
  <c r="C16" i="1" a="1"/>
  <c r="C16" i="1"/>
  <c r="F15" i="1" a="1"/>
  <c r="F15" i="1"/>
  <c r="G8" i="1" a="1"/>
  <c r="G8" i="1"/>
  <c r="F18" i="1" a="1"/>
  <c r="F18" i="1"/>
  <c r="H9" i="1" a="1"/>
  <c r="H9" i="1"/>
  <c r="G12" i="1" a="1"/>
  <c r="G12" i="1"/>
  <c r="B9" i="1" a="1"/>
  <c r="B9" i="1"/>
  <c r="H15" i="1" a="1"/>
  <c r="H15" i="1"/>
  <c r="B12" i="1" a="1"/>
  <c r="B12" i="1"/>
  <c r="B16" i="1" a="1"/>
  <c r="B16" i="1"/>
  <c r="G15" i="1" a="1"/>
  <c r="G15" i="1"/>
  <c r="H16" i="1" a="1"/>
  <c r="H16" i="1"/>
  <c r="F13" i="1" a="1"/>
  <c r="F13" i="1"/>
  <c r="B10" i="1" a="1"/>
  <c r="B10" i="1"/>
  <c r="B18" i="1" a="1"/>
  <c r="B18" i="1"/>
  <c r="F17" i="1" a="1"/>
  <c r="F17" i="1"/>
  <c r="H8" i="1" a="1"/>
  <c r="H8" i="1"/>
  <c r="C8" i="1" a="1"/>
  <c r="C8" i="1"/>
  <c r="F10" i="1" a="1"/>
  <c r="F10" i="1"/>
  <c r="C12" i="1" a="1"/>
  <c r="C12" i="1"/>
  <c r="B19" i="1" a="1"/>
  <c r="B19" i="1"/>
  <c r="G19" i="1" a="1"/>
  <c r="G19" i="1"/>
  <c r="F9" i="1" a="1"/>
  <c r="F9" i="1"/>
  <c r="C17" i="1" a="1"/>
  <c r="C17" i="1"/>
  <c r="G13" i="1" a="1"/>
  <c r="G13" i="1"/>
  <c r="G16" i="1" a="1"/>
  <c r="G16" i="1"/>
  <c r="G10" i="1" a="1"/>
  <c r="G10" i="1"/>
  <c r="H10" i="1" a="1"/>
  <c r="H10" i="1"/>
  <c r="H18" i="1" a="1"/>
  <c r="H18" i="1"/>
  <c r="H12" i="1" a="1"/>
  <c r="H12" i="1"/>
  <c r="B13" i="1" a="1"/>
  <c r="B13" i="1"/>
  <c r="B15" i="1" a="1"/>
  <c r="B15" i="1"/>
  <c r="B17" i="1" a="1"/>
  <c r="B17" i="1"/>
  <c r="C18" i="1" a="1"/>
  <c r="C18" i="1"/>
  <c r="F12" i="1" a="1"/>
  <c r="F12" i="1"/>
  <c r="H19" i="1" a="1"/>
  <c r="H19" i="1"/>
  <c r="F8" i="1" a="1"/>
  <c r="F8" i="1"/>
  <c r="G18" i="1" a="1"/>
  <c r="G18" i="1"/>
  <c r="C19" i="1" a="1"/>
  <c r="C19" i="1"/>
  <c r="C9" i="1" a="1"/>
  <c r="C9" i="1"/>
  <c r="G9" i="1" a="1"/>
  <c r="G9" i="1"/>
  <c r="F16" i="1" a="1"/>
  <c r="F16" i="1"/>
  <c r="C13" i="1" a="1"/>
  <c r="C13" i="1"/>
  <c r="C11" i="1" a="1"/>
  <c r="C11" i="1"/>
  <c r="F11" i="1" a="1"/>
  <c r="F11" i="1"/>
  <c r="H11" i="1" a="1"/>
  <c r="H11" i="1"/>
  <c r="C14" i="1" a="1"/>
  <c r="C14" i="1"/>
  <c r="G11" i="1" a="1"/>
  <c r="G11" i="1"/>
  <c r="F14" i="1" a="1"/>
  <c r="F14" i="1"/>
  <c r="B14" i="1" a="1"/>
  <c r="B14" i="1"/>
  <c r="H14" i="1" a="1"/>
  <c r="H14" i="1"/>
  <c r="B11" i="1" a="1"/>
  <c r="B11" i="1"/>
  <c r="G14" i="1" a="1"/>
  <c r="G14" i="1"/>
  <c r="L107" i="1"/>
  <c r="AH107" i="1"/>
  <c r="A34" i="1"/>
  <c r="AH112" i="1"/>
  <c r="A49" i="1"/>
  <c r="AH114" i="1"/>
  <c r="L110" i="1"/>
  <c r="W118" i="1"/>
  <c r="W123" i="1"/>
  <c r="AH144" i="1"/>
  <c r="L138" i="1"/>
  <c r="W143" i="1"/>
  <c r="W149" i="1"/>
  <c r="W167" i="1"/>
  <c r="AH141" i="1"/>
  <c r="L145" i="1"/>
  <c r="W158" i="1"/>
  <c r="AH171" i="1"/>
  <c r="W176" i="1"/>
  <c r="W168" i="1"/>
  <c r="W179" i="1"/>
  <c r="W169" i="1"/>
  <c r="L169" i="1"/>
  <c r="L177" i="1"/>
  <c r="W187" i="1"/>
  <c r="AH216" i="1"/>
  <c r="L246" i="1"/>
  <c r="W198" i="1"/>
  <c r="AH197" i="1"/>
  <c r="W205" i="1"/>
  <c r="W217" i="1"/>
  <c r="AH241" i="1"/>
  <c r="AH227" i="1"/>
  <c r="L238" i="1"/>
  <c r="L240" i="1"/>
  <c r="W253" i="1"/>
  <c r="L237" i="1"/>
  <c r="AH243" i="1"/>
  <c r="AH252" i="1"/>
  <c r="W265" i="1"/>
  <c r="L249" i="1"/>
  <c r="W267" i="1"/>
  <c r="W273" i="1"/>
  <c r="W261" i="1"/>
  <c r="W272" i="1"/>
  <c r="AH288" i="1"/>
  <c r="W304" i="1"/>
  <c r="L304" i="1"/>
  <c r="AH304" i="1"/>
  <c r="L294" i="1"/>
  <c r="W308" i="1"/>
  <c r="W295" i="1"/>
  <c r="L293" i="1"/>
  <c r="W320" i="1"/>
  <c r="AH326" i="1"/>
  <c r="AH329" i="1"/>
  <c r="L319" i="1"/>
  <c r="AH319" i="1"/>
  <c r="W324" i="1"/>
  <c r="W338" i="1"/>
  <c r="AH345" i="1"/>
  <c r="AH346" i="1"/>
  <c r="AH355" i="1"/>
  <c r="W353" i="1"/>
  <c r="W358" i="1"/>
  <c r="AH360" i="1"/>
  <c r="AH365" i="1"/>
  <c r="L371" i="1"/>
  <c r="L375" i="1"/>
  <c r="AH396" i="1"/>
  <c r="L385" i="1"/>
  <c r="AH376" i="1"/>
  <c r="AH388" i="1"/>
  <c r="W383" i="1"/>
  <c r="L383" i="1"/>
  <c r="AH397" i="1"/>
  <c r="W377" i="1"/>
  <c r="AH378" i="1"/>
  <c r="L389" i="1"/>
  <c r="W403" i="1"/>
  <c r="L402" i="1"/>
  <c r="AH413" i="1"/>
  <c r="AH410" i="1"/>
  <c r="L421" i="1"/>
  <c r="L439" i="1"/>
  <c r="W431" i="1"/>
  <c r="AH441" i="1"/>
  <c r="W436" i="1"/>
  <c r="L443" i="1"/>
  <c r="AH454" i="1"/>
  <c r="L446" i="1"/>
  <c r="W458" i="1"/>
  <c r="L473" i="1"/>
  <c r="W449" i="1"/>
  <c r="AH449" i="1"/>
  <c r="W465" i="1"/>
  <c r="W478" i="1"/>
  <c r="AH478" i="1"/>
  <c r="AH475" i="1"/>
  <c r="AH483" i="1"/>
  <c r="W477" i="1"/>
  <c r="L474" i="1"/>
  <c r="AH487" i="1"/>
  <c r="W489" i="1"/>
  <c r="W495" i="1"/>
  <c r="AH493" i="1"/>
  <c r="W485" i="1"/>
  <c r="AH498" i="1"/>
  <c r="AH501" i="1"/>
  <c r="L499" i="1"/>
  <c r="L551" i="1"/>
  <c r="W507" i="1"/>
  <c r="AH506" i="1"/>
  <c r="AH504" i="1"/>
  <c r="AH524" i="1"/>
  <c r="W517" i="1"/>
  <c r="L517" i="1"/>
  <c r="AH517" i="1"/>
  <c r="L519" i="1"/>
  <c r="W525" i="1"/>
  <c r="W526" i="1"/>
  <c r="AH526" i="1"/>
  <c r="W537" i="1"/>
  <c r="W542" i="1"/>
  <c r="W555" i="1"/>
  <c r="AH535" i="1"/>
  <c r="AH568" i="1"/>
  <c r="AH546" i="1"/>
  <c r="AH554" i="1"/>
  <c r="AH560" i="1"/>
  <c r="AH552" i="1"/>
  <c r="W566" i="1"/>
  <c r="W587" i="1"/>
  <c r="L575" i="1"/>
  <c r="W573" i="1"/>
  <c r="L589" i="1"/>
  <c r="W588" i="1"/>
  <c r="W595" i="1"/>
  <c r="L574" i="1"/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19" i="1" a="1"/>
  <c r="E19" i="1" l="1"/>
  <c r="K411" i="1"/>
  <c r="K362" i="1"/>
  <c r="K209" i="1"/>
  <c r="K249" i="1"/>
  <c r="K193" i="1"/>
  <c r="K225" i="1"/>
  <c r="K172" i="1"/>
  <c r="K185" i="1"/>
  <c r="K168" i="1"/>
  <c r="K447" i="1"/>
  <c r="K113" i="1"/>
  <c r="K216" i="1"/>
  <c r="K116" i="1"/>
  <c r="K220" i="1"/>
  <c r="K305" i="1"/>
  <c r="K125" i="1"/>
  <c r="K222" i="1"/>
  <c r="K155" i="1"/>
  <c r="K205" i="1"/>
  <c r="K313" i="1"/>
  <c r="K342" i="1"/>
  <c r="K146" i="1"/>
  <c r="K321" i="1"/>
  <c r="K364" i="1"/>
  <c r="K418" i="1"/>
  <c r="K126" i="1"/>
  <c r="K152" i="1"/>
  <c r="K173" i="1"/>
  <c r="K398" i="1"/>
  <c r="K230" i="1"/>
  <c r="K273" i="1"/>
  <c r="C28" i="1"/>
  <c r="K331" i="1"/>
  <c r="K251" i="1"/>
  <c r="K262" i="1"/>
  <c r="K108" i="1"/>
  <c r="K150" i="1"/>
  <c r="K286" i="1"/>
  <c r="K368" i="1"/>
  <c r="K298" i="1"/>
  <c r="K133" i="1"/>
  <c r="K232" i="1"/>
  <c r="K127" i="1"/>
  <c r="K157" i="1"/>
  <c r="K164" i="1"/>
  <c r="K263" i="1"/>
  <c r="K102" i="1"/>
  <c r="K280" i="1"/>
  <c r="K326" i="1"/>
  <c r="K103" i="1"/>
  <c r="K106" i="1"/>
  <c r="K118" i="1"/>
  <c r="K160" i="1"/>
  <c r="K292" i="1"/>
  <c r="K227" i="1"/>
  <c r="C30" i="1"/>
  <c r="K199" i="1"/>
  <c r="K228" i="1"/>
  <c r="K243" i="1"/>
  <c r="K288" i="1"/>
  <c r="K373" i="1"/>
  <c r="K436" i="1"/>
  <c r="K218" i="1"/>
  <c r="C29" i="1"/>
  <c r="K111" i="1"/>
  <c r="K105" i="1"/>
  <c r="K203" i="1"/>
  <c r="K121" i="1"/>
  <c r="K161" i="1"/>
  <c r="K238" i="1"/>
  <c r="K248" i="1"/>
  <c r="K276" i="1"/>
  <c r="K309" i="1"/>
  <c r="K410" i="1"/>
  <c r="K357" i="1"/>
  <c r="K100" i="1"/>
  <c r="K179" i="1"/>
  <c r="K257" i="1"/>
  <c r="K283" i="1"/>
  <c r="K299" i="1"/>
  <c r="K310" i="1"/>
  <c r="K336" i="1"/>
  <c r="C31" i="1"/>
  <c r="K139" i="1"/>
  <c r="K246" i="1"/>
  <c r="K369" i="1"/>
  <c r="K400" i="1"/>
  <c r="K269" i="1"/>
  <c r="K120" i="1"/>
  <c r="K163" i="1"/>
  <c r="K176" i="1"/>
  <c r="K212" i="1"/>
  <c r="K221" i="1"/>
  <c r="K252" i="1"/>
  <c r="K412" i="1"/>
  <c r="K154" i="1"/>
  <c r="K174" i="1"/>
  <c r="K255" i="1"/>
  <c r="K333" i="1"/>
  <c r="K115" i="1"/>
  <c r="K275" i="1"/>
  <c r="K107" i="1"/>
  <c r="K206" i="1"/>
  <c r="K122" i="1"/>
  <c r="K136" i="1"/>
  <c r="K145" i="1"/>
  <c r="K158" i="1"/>
  <c r="K236" i="1"/>
  <c r="K258" i="1"/>
  <c r="K284" i="1"/>
  <c r="K272" i="1"/>
  <c r="K324" i="1"/>
  <c r="K343" i="1"/>
  <c r="K426" i="1"/>
  <c r="K112" i="1"/>
  <c r="K117" i="1"/>
  <c r="K156" i="1"/>
  <c r="K169" i="1"/>
  <c r="K219" i="1"/>
  <c r="K208" i="1"/>
  <c r="K215" i="1"/>
  <c r="K386" i="1"/>
  <c r="K178" i="1"/>
  <c r="K190" i="1"/>
  <c r="K196" i="1"/>
  <c r="K312" i="1"/>
  <c r="K180" i="1"/>
  <c r="C25" i="1"/>
  <c r="K104" i="1"/>
  <c r="K131" i="1"/>
  <c r="K138" i="1"/>
  <c r="K182" i="1"/>
  <c r="K192" i="1"/>
  <c r="K198" i="1"/>
  <c r="K245" i="1"/>
  <c r="K366" i="1"/>
  <c r="K110" i="1"/>
  <c r="K143" i="1"/>
  <c r="K281" i="1"/>
  <c r="K167" i="1"/>
  <c r="K101" i="1"/>
  <c r="K109" i="1"/>
  <c r="K114" i="1"/>
  <c r="K119" i="1"/>
  <c r="K140" i="1"/>
  <c r="K149" i="1"/>
  <c r="K186" i="1"/>
  <c r="K188" i="1"/>
  <c r="K242" i="1"/>
  <c r="K345" i="1"/>
  <c r="K356" i="1"/>
  <c r="K405" i="1"/>
  <c r="K130" i="1"/>
  <c r="K134" i="1"/>
  <c r="K142" i="1"/>
  <c r="K175" i="1"/>
  <c r="K202" i="1"/>
  <c r="K214" i="1"/>
  <c r="K240" i="1"/>
  <c r="K293" i="1"/>
  <c r="K300" i="1"/>
  <c r="K315" i="1"/>
  <c r="K250" i="1"/>
  <c r="K268" i="1"/>
  <c r="K270" i="1"/>
  <c r="K278" i="1"/>
  <c r="K170" i="1"/>
  <c r="K191" i="1"/>
  <c r="K256" i="1"/>
  <c r="K266" i="1"/>
  <c r="K355" i="1"/>
  <c r="K137" i="1"/>
  <c r="K148" i="1"/>
  <c r="K181" i="1"/>
  <c r="K194" i="1"/>
  <c r="K204" i="1"/>
  <c r="K213" i="1"/>
  <c r="K260" i="1"/>
  <c r="K319" i="1"/>
  <c r="K423" i="1"/>
  <c r="C26" i="1"/>
  <c r="K124" i="1"/>
  <c r="K128" i="1"/>
  <c r="K144" i="1"/>
  <c r="K210" i="1"/>
  <c r="K233" i="1"/>
  <c r="K254" i="1"/>
  <c r="K287" i="1"/>
  <c r="K344" i="1"/>
  <c r="K348" i="1"/>
  <c r="K379" i="1"/>
  <c r="K415" i="1"/>
  <c r="K484" i="1"/>
  <c r="K132" i="1"/>
  <c r="K151" i="1"/>
  <c r="K166" i="1"/>
  <c r="K184" i="1"/>
  <c r="K197" i="1"/>
  <c r="K237" i="1"/>
  <c r="K352" i="1"/>
  <c r="K396" i="1"/>
  <c r="C27" i="1"/>
  <c r="K162" i="1"/>
  <c r="K187" i="1"/>
  <c r="K200" i="1"/>
  <c r="K226" i="1"/>
  <c r="K239" i="1"/>
  <c r="K338" i="1"/>
  <c r="K363" i="1"/>
  <c r="K375" i="1"/>
  <c r="K264" i="1"/>
  <c r="K279" i="1"/>
  <c r="K289" i="1"/>
  <c r="K337" i="1"/>
  <c r="K267" i="1"/>
  <c r="K303" i="1"/>
  <c r="K307" i="1"/>
  <c r="K330" i="1"/>
  <c r="K261" i="1"/>
  <c r="K361" i="1"/>
  <c r="K421" i="1"/>
  <c r="K123" i="1"/>
  <c r="K129" i="1"/>
  <c r="K135" i="1"/>
  <c r="K141" i="1"/>
  <c r="K147" i="1"/>
  <c r="K153" i="1"/>
  <c r="K159" i="1"/>
  <c r="K165" i="1"/>
  <c r="K171" i="1"/>
  <c r="K177" i="1"/>
  <c r="K183" i="1"/>
  <c r="K189" i="1"/>
  <c r="K195" i="1"/>
  <c r="K201" i="1"/>
  <c r="K207" i="1"/>
  <c r="K231" i="1"/>
  <c r="K234" i="1"/>
  <c r="K244" i="1"/>
  <c r="K295" i="1"/>
  <c r="K304" i="1"/>
  <c r="K346" i="1"/>
  <c r="K381" i="1"/>
  <c r="K224" i="1"/>
  <c r="K285" i="1"/>
  <c r="K274" i="1"/>
  <c r="K297" i="1"/>
  <c r="K349" i="1"/>
  <c r="K306" i="1"/>
  <c r="K402" i="1"/>
  <c r="K465" i="1"/>
  <c r="K492" i="1"/>
  <c r="K420" i="1"/>
  <c r="K291" i="1"/>
  <c r="K320" i="1"/>
  <c r="K327" i="1"/>
  <c r="K351" i="1"/>
  <c r="K393" i="1"/>
  <c r="K467" i="1"/>
  <c r="K211" i="1"/>
  <c r="K217" i="1"/>
  <c r="K223" i="1"/>
  <c r="K229" i="1"/>
  <c r="K235" i="1"/>
  <c r="K241" i="1"/>
  <c r="K247" i="1"/>
  <c r="K253" i="1"/>
  <c r="K259" i="1"/>
  <c r="K265" i="1"/>
  <c r="K271" i="1"/>
  <c r="K277" i="1"/>
  <c r="K282" i="1"/>
  <c r="K294" i="1"/>
  <c r="K301" i="1"/>
  <c r="K311" i="1"/>
  <c r="K394" i="1"/>
  <c r="K468" i="1"/>
  <c r="K314" i="1"/>
  <c r="K532" i="1"/>
  <c r="K481" i="1"/>
  <c r="K433" i="1"/>
  <c r="K441" i="1"/>
  <c r="K573" i="1"/>
  <c r="K408" i="1"/>
  <c r="K548" i="1"/>
  <c r="K332" i="1"/>
  <c r="K451" i="1"/>
  <c r="K358" i="1"/>
  <c r="K372" i="1"/>
  <c r="K290" i="1"/>
  <c r="K296" i="1"/>
  <c r="K302" i="1"/>
  <c r="K308" i="1"/>
  <c r="K391" i="1"/>
  <c r="K435" i="1"/>
  <c r="K318" i="1"/>
  <c r="K325" i="1"/>
  <c r="K374" i="1"/>
  <c r="K378" i="1"/>
  <c r="K457" i="1"/>
  <c r="K525" i="1"/>
  <c r="K540" i="1"/>
  <c r="K454" i="1"/>
  <c r="K496" i="1"/>
  <c r="K409" i="1"/>
  <c r="K442" i="1"/>
  <c r="K380" i="1"/>
  <c r="K427" i="1"/>
  <c r="K592" i="1"/>
  <c r="K340" i="1"/>
  <c r="K354" i="1"/>
  <c r="K317" i="1"/>
  <c r="K323" i="1"/>
  <c r="K329" i="1"/>
  <c r="K335" i="1"/>
  <c r="K452" i="1"/>
  <c r="K367" i="1"/>
  <c r="K370" i="1"/>
  <c r="K385" i="1"/>
  <c r="K390" i="1"/>
  <c r="K404" i="1"/>
  <c r="K455" i="1"/>
  <c r="K555" i="1"/>
  <c r="K350" i="1"/>
  <c r="K360" i="1"/>
  <c r="K382" i="1"/>
  <c r="K397" i="1"/>
  <c r="K430" i="1"/>
  <c r="K449" i="1"/>
  <c r="K316" i="1"/>
  <c r="K322" i="1"/>
  <c r="K328" i="1"/>
  <c r="K334" i="1"/>
  <c r="K339" i="1"/>
  <c r="K387" i="1"/>
  <c r="K478" i="1"/>
  <c r="K558" i="1"/>
  <c r="K438" i="1"/>
  <c r="K497" i="1"/>
  <c r="K576" i="1"/>
  <c r="K526" i="1"/>
  <c r="K508" i="1"/>
  <c r="K533" i="1"/>
  <c r="K514" i="1"/>
  <c r="K392" i="1"/>
  <c r="K424" i="1"/>
  <c r="K463" i="1"/>
  <c r="K376" i="1"/>
  <c r="K388" i="1"/>
  <c r="K403" i="1"/>
  <c r="K522" i="1"/>
  <c r="K399" i="1"/>
  <c r="K414" i="1"/>
  <c r="K472" i="1"/>
  <c r="K510" i="1"/>
  <c r="K432" i="1"/>
  <c r="K458" i="1"/>
  <c r="K561" i="1"/>
  <c r="K406" i="1"/>
  <c r="K417" i="1"/>
  <c r="K446" i="1"/>
  <c r="K482" i="1"/>
  <c r="K544" i="1"/>
  <c r="K384" i="1"/>
  <c r="K429" i="1"/>
  <c r="K439" i="1"/>
  <c r="K545" i="1"/>
  <c r="K461" i="1"/>
  <c r="K512" i="1"/>
  <c r="K531" i="1"/>
  <c r="K580" i="1"/>
  <c r="K596" i="1"/>
  <c r="K460" i="1"/>
  <c r="K516" i="1"/>
  <c r="K550" i="1"/>
  <c r="K600" i="1"/>
  <c r="K464" i="1"/>
  <c r="K494" i="1"/>
  <c r="K501" i="1"/>
  <c r="K556" i="1"/>
  <c r="K474" i="1"/>
  <c r="K486" i="1"/>
  <c r="K489" i="1"/>
  <c r="K527" i="1"/>
  <c r="K536" i="1"/>
  <c r="K416" i="1"/>
  <c r="K422" i="1"/>
  <c r="K428" i="1"/>
  <c r="K434" i="1"/>
  <c r="K440" i="1"/>
  <c r="K445" i="1"/>
  <c r="K534" i="1"/>
  <c r="K477" i="1"/>
  <c r="K480" i="1"/>
  <c r="K539" i="1"/>
  <c r="K574" i="1"/>
  <c r="K459" i="1"/>
  <c r="K491" i="1"/>
  <c r="K509" i="1"/>
  <c r="K542" i="1"/>
  <c r="K584" i="1"/>
  <c r="K590" i="1"/>
  <c r="K519" i="1"/>
  <c r="K488" i="1"/>
  <c r="K537" i="1"/>
  <c r="K473" i="1"/>
  <c r="K476" i="1"/>
  <c r="K479" i="1"/>
  <c r="K521" i="1"/>
  <c r="K569" i="1"/>
  <c r="K588" i="1"/>
  <c r="K443" i="1"/>
  <c r="K448" i="1"/>
  <c r="K453" i="1"/>
  <c r="K485" i="1"/>
  <c r="K493" i="1"/>
  <c r="K500" i="1"/>
  <c r="K513" i="1"/>
  <c r="K582" i="1"/>
  <c r="K598" i="1"/>
  <c r="K462" i="1"/>
  <c r="K563" i="1"/>
  <c r="K572" i="1"/>
  <c r="K502" i="1"/>
  <c r="K557" i="1"/>
  <c r="K560" i="1"/>
  <c r="K585" i="1"/>
  <c r="K341" i="1"/>
  <c r="K347" i="1"/>
  <c r="K353" i="1"/>
  <c r="K359" i="1"/>
  <c r="K365" i="1"/>
  <c r="K371" i="1"/>
  <c r="K377" i="1"/>
  <c r="K383" i="1"/>
  <c r="K389" i="1"/>
  <c r="K395" i="1"/>
  <c r="K401" i="1"/>
  <c r="K407" i="1"/>
  <c r="K413" i="1"/>
  <c r="K419" i="1"/>
  <c r="K425" i="1"/>
  <c r="K431" i="1"/>
  <c r="K437" i="1"/>
  <c r="K469" i="1"/>
  <c r="K490" i="1"/>
  <c r="K504" i="1"/>
  <c r="K506" i="1"/>
  <c r="K552" i="1"/>
  <c r="K549" i="1"/>
  <c r="K471" i="1"/>
  <c r="K475" i="1"/>
  <c r="K515" i="1"/>
  <c r="K518" i="1"/>
  <c r="K579" i="1"/>
  <c r="K597" i="1"/>
  <c r="K498" i="1"/>
  <c r="K564" i="1"/>
  <c r="K530" i="1"/>
  <c r="K568" i="1"/>
  <c r="K593" i="1"/>
  <c r="K444" i="1"/>
  <c r="K450" i="1"/>
  <c r="K456" i="1"/>
  <c r="K466" i="1"/>
  <c r="K470" i="1"/>
  <c r="K483" i="1"/>
  <c r="K487" i="1"/>
  <c r="K495" i="1"/>
  <c r="K566" i="1"/>
  <c r="K587" i="1"/>
  <c r="K581" i="1"/>
  <c r="K546" i="1"/>
  <c r="K570" i="1"/>
  <c r="K594" i="1"/>
  <c r="K528" i="1"/>
  <c r="K538" i="1"/>
  <c r="K562" i="1"/>
  <c r="K586" i="1"/>
  <c r="K503" i="1"/>
  <c r="K520" i="1"/>
  <c r="K554" i="1"/>
  <c r="K578" i="1"/>
  <c r="K602" i="1"/>
  <c r="K551" i="1"/>
  <c r="K575" i="1"/>
  <c r="K599" i="1"/>
  <c r="K507" i="1"/>
  <c r="K524" i="1"/>
  <c r="K543" i="1"/>
  <c r="K567" i="1"/>
  <c r="K591" i="1"/>
  <c r="K499" i="1"/>
  <c r="K505" i="1"/>
  <c r="K511" i="1"/>
  <c r="K517" i="1"/>
  <c r="K523" i="1"/>
  <c r="K529" i="1"/>
  <c r="K535" i="1"/>
  <c r="K541" i="1"/>
  <c r="K547" i="1"/>
  <c r="K553" i="1"/>
  <c r="K559" i="1"/>
  <c r="K565" i="1"/>
  <c r="K571" i="1"/>
  <c r="K577" i="1"/>
  <c r="K583" i="1"/>
  <c r="K589" i="1"/>
  <c r="K595" i="1"/>
  <c r="K601" i="1"/>
  <c r="D19" i="1" a="1"/>
  <c r="D19" i="1" l="1"/>
  <c r="E18" i="1" a="1"/>
  <c r="E18" i="1" l="1"/>
  <c r="D18" i="1" a="1"/>
  <c r="D18" i="1" l="1"/>
  <c r="E17" i="1" a="1"/>
  <c r="E17" i="1" l="1"/>
  <c r="D17" i="1" a="1"/>
  <c r="D17" i="1" l="1"/>
  <c r="E16" i="1" a="1"/>
  <c r="E16" i="1" l="1"/>
  <c r="D16" i="1" a="1"/>
  <c r="D16" i="1" l="1"/>
  <c r="E15" i="1" a="1"/>
  <c r="E15" i="1" l="1"/>
  <c r="D15" i="1" a="1"/>
  <c r="D15" i="1" l="1"/>
  <c r="E14" i="1" a="1"/>
  <c r="E14" i="1" l="1"/>
  <c r="D14" i="1" a="1"/>
  <c r="D14" i="1" l="1"/>
  <c r="E13" i="1" a="1"/>
  <c r="E13" i="1" l="1"/>
  <c r="D13" i="1" a="1"/>
  <c r="D13" i="1" l="1"/>
  <c r="E12" i="1" a="1"/>
  <c r="E12" i="1" l="1"/>
  <c r="D12" i="1" a="1"/>
  <c r="D12" i="1" l="1"/>
  <c r="E11" i="1" a="1"/>
  <c r="E11" i="1" l="1"/>
  <c r="D11" i="1" a="1"/>
  <c r="D11" i="1" l="1"/>
  <c r="E10" i="1" a="1"/>
  <c r="E10" i="1" l="1"/>
  <c r="D10" i="1" a="1"/>
  <c r="D10" i="1" l="1"/>
  <c r="E9" i="1" a="1"/>
  <c r="E9" i="1" l="1"/>
  <c r="D9" i="1" a="1"/>
  <c r="D9" i="1" l="1"/>
  <c r="E8" i="1" a="1"/>
  <c r="E8" i="1" l="1"/>
  <c r="D8" i="1" a="1"/>
  <c r="D8" i="1" l="1"/>
  <c r="B2" i="1"/>
</calcChain>
</file>

<file path=xl/sharedStrings.xml><?xml version="1.0" encoding="utf-8"?>
<sst xmlns="http://schemas.openxmlformats.org/spreadsheetml/2006/main" count="15723" uniqueCount="1976">
  <si>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</si>
  <si>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</si>
  <si>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</si>
  <si>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</si>
  <si>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</si>
  <si>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</si>
  <si>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</si>
  <si>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</si>
  <si>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</si>
  <si>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</si>
  <si>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</si>
  <si>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</si>
  <si>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</si>
  <si>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</si>
  <si>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</si>
  <si>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</si>
  <si>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</si>
  <si>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</si>
  <si>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</si>
  <si>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</si>
  <si>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</si>
  <si>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</si>
  <si>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</si>
  <si>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</si>
  <si>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</si>
  <si>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</si>
  <si>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</si>
  <si>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</si>
  <si>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</si>
  <si>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</si>
  <si>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</si>
  <si>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</si>
  <si>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</si>
  <si>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</si>
  <si>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</si>
  <si>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</si>
  <si>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</si>
  <si>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</si>
  <si>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</si>
  <si>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</si>
  <si>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</si>
  <si>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</si>
  <si>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</si>
  <si>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</si>
  <si>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</si>
  <si>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</si>
  <si>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</si>
  <si>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</si>
  <si>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</si>
  <si>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</si>
  <si>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</si>
  <si>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</si>
  <si>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</si>
  <si>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</si>
  <si>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</si>
  <si>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</si>
  <si>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</si>
  <si>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</si>
  <si>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</si>
  <si>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</si>
  <si>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</si>
  <si>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</si>
  <si>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</si>
  <si>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</si>
  <si>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</si>
  <si>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</si>
  <si>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</si>
  <si>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</si>
  <si>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</si>
  <si>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</si>
  <si>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</si>
  <si>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</si>
  <si>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</si>
  <si>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</si>
  <si>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</si>
  <si>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</si>
  <si>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</si>
  <si>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</si>
  <si>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</si>
  <si>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</si>
  <si>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</si>
  <si>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</si>
  <si>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</si>
  <si>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</si>
  <si>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</si>
  <si>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</si>
  <si>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</si>
  <si>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</si>
  <si>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</si>
  <si>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</si>
  <si>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</si>
  <si>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</si>
  <si>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</si>
  <si>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</si>
  <si>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</si>
  <si>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</si>
  <si>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</si>
  <si>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</si>
  <si>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</si>
  <si>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</si>
  <si>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</si>
  <si>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</si>
  <si>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</si>
  <si>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</si>
  <si>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</si>
  <si>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</si>
  <si>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</si>
  <si>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</si>
  <si>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</si>
  <si>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</si>
  <si>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</si>
  <si>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</si>
  <si>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</si>
  <si>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</si>
  <si>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</si>
  <si>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</si>
  <si>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</si>
  <si>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</si>
  <si>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</si>
  <si>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</si>
  <si>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</si>
  <si>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</si>
  <si>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</si>
  <si>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</si>
  <si>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</si>
  <si>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</si>
  <si>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</si>
  <si>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</si>
  <si>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</si>
  <si>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</si>
  <si>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</si>
  <si>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</si>
  <si>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</si>
  <si>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</si>
  <si>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</si>
  <si>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</si>
  <si>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</si>
  <si>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</si>
  <si>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</si>
  <si>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</si>
  <si>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</si>
  <si>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</si>
  <si>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</si>
  <si>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</si>
  <si>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</si>
  <si>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</si>
  <si>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</si>
  <si>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</si>
  <si>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</si>
  <si>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</si>
  <si>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</si>
  <si>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</si>
  <si>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</si>
  <si>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</si>
  <si>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</si>
  <si>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</si>
  <si>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</si>
  <si>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</si>
  <si>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</si>
  <si>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</si>
  <si>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</si>
  <si>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</si>
  <si>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</si>
  <si>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</si>
  <si>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</si>
  <si>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</si>
  <si>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</si>
  <si>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</si>
  <si>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</si>
  <si>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</si>
  <si>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</si>
  <si>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</si>
  <si>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</si>
  <si>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</si>
  <si>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</si>
  <si>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</si>
  <si>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</si>
  <si>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</si>
  <si>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</si>
  <si>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</si>
  <si>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</si>
  <si>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</si>
  <si>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</si>
  <si>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</si>
  <si>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</si>
  <si>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</si>
  <si>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</si>
  <si>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</si>
  <si>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</si>
  <si>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</si>
  <si>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</si>
  <si>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</si>
  <si>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</si>
  <si>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</si>
  <si>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</si>
  <si>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</si>
  <si>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</si>
  <si>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</si>
  <si>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</si>
  <si>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</si>
  <si>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</si>
  <si>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</si>
  <si>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</si>
  <si>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</si>
  <si>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</si>
  <si>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</si>
  <si>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</si>
  <si>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</si>
  <si>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</si>
  <si>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</si>
  <si>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</si>
  <si>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</si>
  <si>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</si>
  <si>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</si>
  <si>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</si>
  <si>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</si>
  <si>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</si>
  <si>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</si>
  <si>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</si>
  <si>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</si>
  <si>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</si>
  <si>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</si>
  <si>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</si>
  <si>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</si>
  <si>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</si>
  <si>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</si>
  <si>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</si>
  <si>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</si>
  <si>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</si>
  <si>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</si>
  <si>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</si>
  <si>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</si>
  <si>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</si>
  <si>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</si>
  <si>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</si>
  <si>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</si>
  <si>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</si>
  <si>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</si>
  <si>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</si>
  <si>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</si>
  <si>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</si>
  <si>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</si>
  <si>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</si>
  <si>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</si>
  <si>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</si>
  <si>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</si>
  <si>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</si>
  <si>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</si>
  <si>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</si>
  <si>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</si>
  <si>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</si>
  <si>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</si>
  <si>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</si>
  <si>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</si>
  <si>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</si>
  <si>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</si>
  <si>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</si>
  <si>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</si>
  <si>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</si>
  <si>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</si>
  <si>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</si>
  <si>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</si>
  <si>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</si>
  <si>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</si>
  <si>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</si>
  <si>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</si>
  <si>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</si>
  <si>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</si>
  <si>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</si>
  <si>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</si>
  <si>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</si>
  <si>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</si>
  <si>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</si>
  <si>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</si>
  <si>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</si>
  <si>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</si>
  <si>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</si>
  <si>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</si>
  <si>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</si>
  <si>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</si>
  <si>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</si>
  <si>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</si>
  <si>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</si>
  <si>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</si>
  <si>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</si>
  <si>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</si>
  <si>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</si>
  <si>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</si>
  <si>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</si>
  <si>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</si>
  <si>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</si>
  <si>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</si>
  <si>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</si>
  <si>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</si>
  <si>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</si>
  <si>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</si>
  <si>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</si>
  <si>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</si>
  <si>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</si>
  <si>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</si>
  <si>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</si>
  <si>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</si>
  <si>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</si>
  <si>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</si>
  <si>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</si>
  <si>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</si>
  <si>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</si>
  <si>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</si>
  <si>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</si>
  <si>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</si>
  <si>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</si>
  <si>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</si>
  <si>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</si>
  <si>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</si>
  <si>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</si>
  <si>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</si>
  <si>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</si>
  <si>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</si>
  <si>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</si>
  <si>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</si>
  <si>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</si>
  <si>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</si>
  <si>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</si>
  <si>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</si>
  <si>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</si>
  <si>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</si>
  <si>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</si>
  <si>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</si>
  <si>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</si>
  <si>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</si>
  <si>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</si>
  <si>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</si>
  <si>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</si>
  <si>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</si>
  <si>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</si>
  <si>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</si>
  <si>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</si>
  <si>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</si>
  <si>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</si>
  <si>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</si>
  <si>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</si>
  <si>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</si>
  <si>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</si>
  <si>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</si>
  <si>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</si>
  <si>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</si>
  <si>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</si>
  <si>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</si>
  <si>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</si>
  <si>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</si>
  <si>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</si>
  <si>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</si>
  <si>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</si>
  <si>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</si>
  <si>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</si>
  <si>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</si>
  <si>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</si>
  <si>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</si>
  <si>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</si>
  <si>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</si>
  <si>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</si>
  <si>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</si>
  <si>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</si>
  <si>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</si>
  <si>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</si>
  <si>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</si>
  <si>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</si>
  <si>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</si>
  <si>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</si>
  <si>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</si>
  <si>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</si>
  <si>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</si>
  <si>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</si>
  <si>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</si>
  <si>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</si>
  <si>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</si>
  <si>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</si>
  <si>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</si>
  <si>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</si>
  <si>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</si>
  <si>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</si>
  <si>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</si>
  <si>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</si>
  <si>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</si>
  <si>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</si>
  <si>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</si>
  <si>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</si>
  <si>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</si>
  <si>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</si>
  <si>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</si>
  <si>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</si>
  <si>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</si>
  <si>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</si>
  <si>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</si>
  <si>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</si>
  <si>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</si>
  <si>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</si>
  <si>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</si>
  <si>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</si>
  <si>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</si>
  <si>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</si>
  <si>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</si>
  <si>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</si>
  <si>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</si>
  <si>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</si>
  <si>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</si>
  <si>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</si>
  <si>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</si>
  <si>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</si>
  <si>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</si>
  <si>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</si>
  <si>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</si>
  <si>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</si>
  <si>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</si>
  <si>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</si>
  <si>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</si>
  <si>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</si>
  <si>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</si>
  <si>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</si>
  <si>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</si>
  <si>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</si>
  <si>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</si>
  <si>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</si>
  <si>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</si>
  <si>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</si>
  <si>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</si>
  <si>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</si>
  <si>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</si>
  <si>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</si>
  <si>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</si>
  <si>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</si>
  <si>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</si>
  <si>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</si>
  <si>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</si>
  <si>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</si>
  <si>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</si>
  <si>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</si>
  <si>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</si>
  <si>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</si>
  <si>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</si>
  <si>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</si>
  <si>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</si>
  <si>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</si>
  <si>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</si>
  <si>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</si>
  <si>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</si>
  <si>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</si>
  <si>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</si>
  <si>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</si>
  <si>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</si>
  <si>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</si>
  <si>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</si>
  <si>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</si>
  <si>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</si>
  <si>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</si>
  <si>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</si>
  <si>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</si>
  <si>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</si>
  <si>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</si>
  <si>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</si>
  <si>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</si>
  <si>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</si>
  <si>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</si>
  <si>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</si>
  <si>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</si>
  <si>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</si>
  <si>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</si>
  <si>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</si>
  <si>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</si>
  <si>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</si>
  <si>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</si>
  <si>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</si>
  <si>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</si>
  <si>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</si>
  <si>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</si>
  <si>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</si>
  <si>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</si>
  <si>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</si>
  <si>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</si>
  <si>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</si>
  <si>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</si>
  <si>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</si>
  <si>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</si>
  <si>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</si>
  <si>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</si>
  <si>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</si>
  <si>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</si>
  <si>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</si>
  <si>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</si>
  <si>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</si>
  <si>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</si>
  <si>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</si>
  <si>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</si>
  <si>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</si>
  <si>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</si>
  <si>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</si>
  <si>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</si>
  <si>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</si>
  <si>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</si>
  <si>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</si>
  <si>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</si>
  <si>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</si>
  <si>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</si>
  <si>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</si>
  <si>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</si>
  <si>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</si>
  <si>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</si>
  <si>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</si>
  <si>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</si>
  <si>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</si>
  <si>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</si>
  <si>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</si>
  <si>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</si>
  <si>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</si>
  <si>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</si>
  <si>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</si>
  <si>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</si>
  <si>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</si>
  <si>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</si>
  <si>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</si>
  <si>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</si>
  <si>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</si>
  <si>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</si>
  <si>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</si>
  <si>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</si>
  <si>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</si>
  <si>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</si>
  <si>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</si>
  <si>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</si>
  <si>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</si>
  <si>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</si>
  <si>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</si>
  <si>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</si>
  <si>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</si>
  <si>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</si>
  <si>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</si>
  <si>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</si>
  <si>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</si>
  <si>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</si>
  <si>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</si>
  <si>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</si>
  <si>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</si>
  <si>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</si>
  <si>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</si>
  <si>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</si>
  <si>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</si>
  <si>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</si>
  <si>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</si>
  <si>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</si>
  <si>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</si>
  <si>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</si>
  <si>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</si>
  <si>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</si>
  <si>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</si>
  <si>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</si>
  <si>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</si>
  <si>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</si>
  <si>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</si>
  <si>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</si>
  <si>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</si>
  <si>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</si>
  <si>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</si>
  <si>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</si>
  <si>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</si>
  <si>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</si>
  <si>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</si>
  <si>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</si>
  <si>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</si>
  <si>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</si>
  <si>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</si>
  <si>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</si>
  <si>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</si>
  <si>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</si>
  <si>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</si>
  <si>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</si>
  <si>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</si>
  <si>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</si>
  <si>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</si>
  <si>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</si>
  <si>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</si>
  <si>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</si>
  <si>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</si>
  <si>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</si>
  <si>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</si>
  <si>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</si>
  <si>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</si>
  <si>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</si>
  <si>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</si>
  <si>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</si>
  <si>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</si>
  <si>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</si>
  <si>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</si>
  <si>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</si>
  <si>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</si>
  <si>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</si>
  <si>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</si>
  <si>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</si>
  <si>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</si>
  <si>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</si>
  <si>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</si>
  <si>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</si>
  <si>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</si>
  <si>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</si>
  <si>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</si>
  <si>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</si>
  <si>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</si>
  <si>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</si>
  <si>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</si>
  <si>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</si>
  <si>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</si>
  <si>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</si>
  <si>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</si>
  <si>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</si>
  <si>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</si>
  <si>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</si>
  <si>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</si>
  <si>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</si>
  <si>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</si>
  <si>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</si>
  <si>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</si>
  <si>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</si>
  <si>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</si>
  <si>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</si>
  <si>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</si>
  <si>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</si>
  <si>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</si>
  <si>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</si>
  <si>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</si>
  <si>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</si>
  <si>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</si>
  <si>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</si>
  <si>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</si>
  <si>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</si>
  <si>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</si>
  <si>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</si>
  <si>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</si>
  <si>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</si>
  <si>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</si>
  <si>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</si>
  <si>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</si>
  <si>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</si>
  <si>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</si>
  <si>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</si>
  <si>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</si>
  <si>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</si>
  <si>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</si>
  <si>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</si>
  <si>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</si>
  <si>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</si>
  <si>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</si>
  <si>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</si>
  <si>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</si>
  <si>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</si>
  <si>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</si>
  <si>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</si>
  <si>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</si>
  <si>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</si>
  <si>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</si>
  <si>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</si>
  <si>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</si>
  <si>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</si>
  <si>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</si>
  <si>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</si>
  <si>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</si>
  <si>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</si>
  <si>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</si>
  <si>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</si>
  <si>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</si>
  <si>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</si>
  <si>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</si>
  <si>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</si>
  <si>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</si>
  <si>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</si>
  <si>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</si>
  <si>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</si>
  <si>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</si>
  <si>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</si>
  <si>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</si>
  <si>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</si>
  <si>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</si>
  <si>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</si>
  <si>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</si>
  <si>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</si>
  <si>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</si>
  <si>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</si>
  <si>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</si>
  <si>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</si>
  <si>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</si>
  <si>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</si>
  <si>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</si>
  <si>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</si>
  <si>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</si>
  <si>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</si>
  <si>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</si>
  <si>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</si>
  <si>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</si>
  <si>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</si>
  <si>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</si>
  <si>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</si>
  <si>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</si>
  <si>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</si>
  <si>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</si>
  <si>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</si>
  <si>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</si>
  <si>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</si>
  <si>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</si>
  <si>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</si>
  <si>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</si>
  <si>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</si>
  <si>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</si>
  <si>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</si>
  <si>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</si>
  <si>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</si>
  <si>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</si>
  <si>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</si>
  <si>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</si>
  <si>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</si>
  <si>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</si>
  <si>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</si>
  <si>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</si>
  <si>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</si>
  <si>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</si>
  <si>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</si>
  <si>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</si>
  <si>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</si>
  <si>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</si>
  <si>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</si>
  <si>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</si>
  <si>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</si>
  <si>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</si>
  <si>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</si>
  <si>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</si>
  <si>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</si>
  <si>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</si>
  <si>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</si>
  <si>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</si>
  <si>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</si>
  <si>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</si>
  <si>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</si>
  <si>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</si>
  <si>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</si>
  <si>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</si>
  <si>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</si>
  <si>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</si>
  <si>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</si>
  <si>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</si>
  <si>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</si>
  <si>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</si>
  <si>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</si>
  <si>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</si>
  <si>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</si>
  <si>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</si>
  <si>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</si>
  <si>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</si>
  <si>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</si>
  <si>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</si>
  <si>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</si>
  <si>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</si>
  <si>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</si>
  <si>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</si>
  <si>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</si>
  <si>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</si>
  <si>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</si>
  <si>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</si>
  <si>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</si>
  <si>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</si>
  <si>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</si>
  <si>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</si>
  <si>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</si>
  <si>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</si>
  <si>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</si>
  <si>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</si>
  <si>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</si>
  <si>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</si>
  <si>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</si>
  <si>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</si>
  <si>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</si>
  <si>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</si>
  <si>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</si>
  <si>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</si>
  <si>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</si>
  <si>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</si>
  <si>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</si>
  <si>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</si>
  <si>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</si>
  <si>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</si>
  <si>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</si>
  <si>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</si>
  <si>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</si>
  <si>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</si>
  <si>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</si>
  <si>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</si>
  <si>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</si>
  <si>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</si>
  <si>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</si>
  <si>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</si>
  <si>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</si>
  <si>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</si>
  <si>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</si>
  <si>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</si>
  <si>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</si>
  <si>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</si>
  <si>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</si>
  <si>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</si>
  <si>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</si>
  <si>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</si>
  <si>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</si>
  <si>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</si>
  <si>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</si>
  <si>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</si>
  <si>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</si>
  <si>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</si>
  <si>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</si>
  <si>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</si>
  <si>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</si>
  <si>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</si>
  <si>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</si>
  <si>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</si>
  <si>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</si>
  <si>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</si>
  <si>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</si>
  <si>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</si>
  <si>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</si>
  <si>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</si>
  <si>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</si>
  <si>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</si>
  <si>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</si>
  <si>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</si>
  <si>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</si>
  <si>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</si>
  <si>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</si>
  <si>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</si>
  <si>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</si>
  <si>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</si>
  <si>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</si>
  <si>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</si>
  <si>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</si>
  <si>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</si>
  <si>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</si>
  <si>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</si>
  <si>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</si>
  <si>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</si>
  <si>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</si>
  <si>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</si>
  <si>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</si>
  <si>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</si>
  <si>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</si>
  <si>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</si>
  <si>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</si>
  <si>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</si>
  <si>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</si>
  <si>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</si>
  <si>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</si>
  <si>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</si>
  <si>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</si>
  <si>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</si>
  <si>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</si>
  <si>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</si>
  <si>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</si>
  <si>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</si>
  <si>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</si>
  <si>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</si>
  <si>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</si>
  <si>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</si>
  <si>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</si>
  <si>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</si>
  <si>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</si>
  <si>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</si>
  <si>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</si>
  <si>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</si>
  <si>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</si>
  <si>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</si>
  <si>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</si>
  <si>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</si>
  <si>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</si>
  <si>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</si>
  <si>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</si>
  <si>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</si>
  <si>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</si>
  <si>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</si>
  <si>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</si>
  <si>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</si>
  <si>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</si>
  <si>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</si>
  <si>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</si>
  <si>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</si>
  <si>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</si>
  <si>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</si>
  <si>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</si>
  <si>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</si>
  <si>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</si>
  <si>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</si>
  <si>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</si>
  <si>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</si>
  <si>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</si>
  <si>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</si>
  <si>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</si>
  <si>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</si>
  <si>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</si>
  <si>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</si>
  <si>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</si>
  <si>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</si>
  <si>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</si>
  <si>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</si>
  <si>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</si>
  <si>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</si>
  <si>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</si>
  <si>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</si>
  <si>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</si>
  <si>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</si>
  <si>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</si>
  <si>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</si>
  <si>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</si>
  <si>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</si>
  <si>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</si>
  <si>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</si>
  <si>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</si>
  <si>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</si>
  <si>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</si>
  <si>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</si>
  <si>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</si>
  <si>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</si>
  <si>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</si>
  <si>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</si>
  <si>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</si>
  <si>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</si>
  <si>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</si>
  <si>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</si>
  <si>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</si>
  <si>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</si>
  <si>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</si>
  <si>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</si>
  <si>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</si>
  <si>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</si>
  <si>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</si>
  <si>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</si>
  <si>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</si>
  <si>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</si>
  <si>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</si>
  <si>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</si>
  <si>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</si>
  <si>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</si>
  <si>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</si>
  <si>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</si>
  <si>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</si>
  <si>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</si>
  <si>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</si>
  <si>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</si>
  <si>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</si>
  <si>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</si>
  <si>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</si>
  <si>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</si>
  <si>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</si>
  <si>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</si>
  <si>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</si>
  <si>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</si>
  <si>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</si>
  <si>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</si>
  <si>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</si>
  <si>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</si>
  <si>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</si>
  <si>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</si>
  <si>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</si>
  <si>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</si>
  <si>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</si>
  <si>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</si>
  <si>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</si>
  <si>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</si>
  <si>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</si>
  <si>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</si>
  <si>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</si>
  <si>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</si>
  <si>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</si>
  <si>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</si>
  <si>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</si>
  <si>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</si>
  <si>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</si>
  <si>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</si>
  <si>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</si>
  <si>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</si>
  <si>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</si>
  <si>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</si>
  <si>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</si>
  <si>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</si>
  <si>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</si>
  <si>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</si>
  <si>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</si>
  <si>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</si>
  <si>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</si>
  <si>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</si>
  <si>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</si>
  <si>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</si>
  <si>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</si>
  <si>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</si>
  <si>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</si>
  <si>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</si>
  <si>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</si>
  <si>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</si>
  <si>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</si>
  <si>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</si>
  <si>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</si>
  <si>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</si>
  <si>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</si>
  <si>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</si>
  <si>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</si>
  <si>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</si>
  <si>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</si>
  <si>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</si>
  <si>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</si>
  <si>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</si>
  <si>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</si>
  <si>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</si>
  <si>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</si>
  <si>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</si>
  <si>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</si>
  <si>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</si>
  <si>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</si>
  <si>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</si>
  <si>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</si>
  <si>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</si>
  <si>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</si>
  <si>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</si>
  <si>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</si>
  <si>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</si>
  <si>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</si>
  <si>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</si>
  <si>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</si>
  <si>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</si>
  <si>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</si>
  <si>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</si>
  <si>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</si>
  <si>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</si>
  <si>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</si>
  <si>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</si>
  <si>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</si>
  <si>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</si>
  <si>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</si>
  <si>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</si>
  <si>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</si>
  <si>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</si>
  <si>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</si>
  <si>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</si>
  <si>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</si>
  <si>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</si>
  <si>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</si>
  <si>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</si>
  <si>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</si>
  <si>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</si>
  <si>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</si>
  <si>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</si>
  <si>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</si>
  <si>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</si>
  <si>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</si>
  <si>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</si>
  <si>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</si>
  <si>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</si>
  <si>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</si>
  <si>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</si>
  <si>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</si>
  <si>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</si>
  <si>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</si>
  <si>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</si>
  <si>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</si>
  <si>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</si>
  <si>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</si>
  <si>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</si>
  <si>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</si>
  <si>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</si>
  <si>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</si>
  <si>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</si>
  <si>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</si>
  <si>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</si>
  <si>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</si>
  <si>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</si>
  <si>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</si>
  <si>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</si>
  <si>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</si>
  <si>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</si>
  <si>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</si>
  <si>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</si>
  <si>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</si>
  <si>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</si>
  <si>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</si>
  <si>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</si>
  <si>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</si>
  <si>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</si>
  <si>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</si>
  <si>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</si>
  <si>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</si>
  <si>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</si>
  <si>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</si>
  <si>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</si>
  <si>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</si>
  <si>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</si>
  <si>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</si>
  <si>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</si>
  <si>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</si>
  <si>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</si>
  <si>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</si>
  <si>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</si>
  <si>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</si>
  <si>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</si>
  <si>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</si>
  <si>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</si>
  <si>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</si>
  <si>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</si>
  <si>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</si>
  <si>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</si>
  <si>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</si>
  <si>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</si>
  <si>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</si>
  <si>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</si>
  <si>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</si>
  <si>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</si>
  <si>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</si>
  <si>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</si>
  <si>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</si>
  <si>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</si>
  <si>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</si>
  <si>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</si>
  <si>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</si>
  <si>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</si>
  <si>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</si>
  <si>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</si>
  <si>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</si>
  <si>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</si>
  <si>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</si>
  <si>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</si>
  <si>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</si>
  <si>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</si>
  <si>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</si>
  <si>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</si>
  <si>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</si>
  <si>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</si>
  <si>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</si>
  <si>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</si>
  <si>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</si>
  <si>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</si>
  <si>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</si>
  <si>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</si>
  <si>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</si>
  <si>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</si>
  <si>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</si>
  <si>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</si>
  <si>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</si>
  <si>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</si>
  <si>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</si>
  <si>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</si>
  <si>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</si>
  <si>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</si>
  <si>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</si>
  <si>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</si>
  <si>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</si>
  <si>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</si>
  <si>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</si>
  <si>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</si>
  <si>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</si>
  <si>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</si>
  <si>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</si>
  <si>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</si>
  <si>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</si>
  <si>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</si>
  <si>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</si>
  <si>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</si>
  <si>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</si>
  <si>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</si>
  <si>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</si>
  <si>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</si>
  <si>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</si>
  <si>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</si>
  <si>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</si>
  <si>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</si>
  <si>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</si>
  <si>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</si>
  <si>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</si>
  <si>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</si>
  <si>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</si>
  <si>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</si>
  <si>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</si>
  <si>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</si>
  <si>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</si>
  <si>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</si>
  <si>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</si>
  <si>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</si>
  <si>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</si>
  <si>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</si>
  <si>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</si>
  <si>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</si>
  <si>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</si>
  <si>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</si>
  <si>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</si>
  <si>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</si>
  <si>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</si>
  <si>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</si>
  <si>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</si>
  <si>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</si>
  <si>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</si>
  <si>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</si>
  <si>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</si>
  <si>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</si>
  <si>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</si>
  <si>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</si>
  <si>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</si>
  <si>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</si>
  <si>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</si>
  <si>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</si>
  <si>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</si>
  <si>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</si>
  <si>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</si>
  <si>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</si>
  <si>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</si>
  <si>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</si>
  <si>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</si>
  <si>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</si>
  <si>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</si>
  <si>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</si>
  <si>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</si>
  <si>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</si>
  <si>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</si>
  <si>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</si>
  <si>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</si>
  <si>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</si>
  <si>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</si>
  <si>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</si>
  <si>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</si>
  <si>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</si>
  <si>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</si>
  <si>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</si>
  <si>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</si>
  <si>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</si>
  <si>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</si>
  <si>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</si>
  <si>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</si>
  <si>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</si>
  <si>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</si>
  <si>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</si>
  <si>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</si>
  <si>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</si>
  <si>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</si>
  <si>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</si>
  <si>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</si>
  <si>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</si>
  <si>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</si>
  <si>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</si>
  <si>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</si>
  <si>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</si>
  <si>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</si>
  <si>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</si>
  <si>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</si>
  <si>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</si>
  <si>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</si>
  <si>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</si>
  <si>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</si>
  <si>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</si>
  <si>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</si>
  <si>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</si>
  <si>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</si>
  <si>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</si>
  <si>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</si>
  <si>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</si>
  <si>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</si>
  <si>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</si>
  <si>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</si>
  <si>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</si>
  <si>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</si>
  <si>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</si>
  <si>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</si>
  <si>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</si>
  <si>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</si>
  <si>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</si>
  <si>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</si>
  <si>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</si>
  <si>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</si>
  <si>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</si>
  <si>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</si>
  <si>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</si>
  <si>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</si>
  <si>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</si>
  <si>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</si>
  <si>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</si>
  <si>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</si>
  <si>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</si>
  <si>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</si>
  <si>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</si>
  <si>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</si>
  <si>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</si>
  <si>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</si>
  <si>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</si>
  <si>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</si>
  <si>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</si>
  <si>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</si>
  <si>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</si>
  <si>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</si>
  <si>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</si>
  <si>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</si>
  <si>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</si>
  <si>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</si>
  <si>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</si>
  <si>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</si>
  <si>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</si>
  <si>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</si>
  <si>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</si>
  <si>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</si>
  <si>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</si>
  <si>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</si>
  <si>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</si>
  <si>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</si>
  <si>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</si>
  <si>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</si>
  <si>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</si>
  <si>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</si>
  <si>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</si>
  <si>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</si>
  <si>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</si>
  <si>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</si>
  <si>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</si>
  <si>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</si>
  <si>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</si>
  <si>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</si>
  <si>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</si>
  <si>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</si>
  <si>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</si>
  <si>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</si>
  <si>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</si>
  <si>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</si>
  <si>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</si>
  <si>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</si>
  <si>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</si>
  <si>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</si>
  <si>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</si>
  <si>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</si>
  <si>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</si>
  <si>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</si>
  <si>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</si>
  <si>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</si>
  <si>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</si>
  <si>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</si>
  <si>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</si>
  <si>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</si>
  <si>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</si>
  <si>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</si>
  <si>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</si>
  <si>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</si>
  <si>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</si>
  <si>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</si>
  <si>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</si>
  <si>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</si>
  <si>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</si>
  <si>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</si>
  <si>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</si>
  <si>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</si>
  <si>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</si>
  <si>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</si>
  <si>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</si>
  <si>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</si>
  <si>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</si>
  <si>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</si>
  <si>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</si>
  <si>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</si>
  <si>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</si>
  <si>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</si>
  <si>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</si>
  <si>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</si>
  <si>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</si>
  <si>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</si>
  <si>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</si>
  <si>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</si>
  <si>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</si>
  <si>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</si>
  <si>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</si>
  <si>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</si>
  <si>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</si>
  <si>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</si>
  <si>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</si>
  <si>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</si>
  <si>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</si>
  <si>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</si>
  <si>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</si>
  <si>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</si>
  <si>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</si>
  <si>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</si>
  <si>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</si>
  <si>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</si>
  <si>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</si>
  <si>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</si>
  <si>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</si>
  <si>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</si>
  <si>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</si>
  <si>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</si>
  <si>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</si>
  <si>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</si>
  <si>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</si>
  <si>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</si>
  <si>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</si>
  <si>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</si>
  <si>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</si>
  <si>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</si>
  <si>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</si>
  <si>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</si>
  <si>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</si>
  <si>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</si>
  <si>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</si>
  <si>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</si>
  <si>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</si>
  <si>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</si>
  <si>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</si>
  <si>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</si>
  <si>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</si>
  <si>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</si>
  <si>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</si>
  <si>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</si>
  <si>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</si>
  <si>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</si>
  <si>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</si>
  <si>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</si>
  <si>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</si>
  <si>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</si>
  <si>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</si>
  <si>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</si>
  <si>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</si>
  <si>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</si>
  <si>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</si>
  <si>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</si>
  <si>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</si>
  <si>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</si>
  <si>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</si>
  <si>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</si>
  <si>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</si>
  <si>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</si>
  <si>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</si>
  <si>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</si>
  <si>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</si>
  <si>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</si>
  <si>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</si>
  <si>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</si>
  <si>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</si>
  <si>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</si>
  <si>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Brett Cooper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</si>
  <si>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</si>
  <si>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</si>
  <si>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</si>
  <si>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</si>
  <si>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</si>
  <si>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</si>
  <si>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</si>
  <si>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</si>
  <si>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</si>
  <si>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</si>
  <si>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</si>
  <si>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</si>
  <si>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</si>
  <si>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</si>
  <si>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</si>
  <si>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</si>
  <si>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John Pancari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</si>
  <si>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</si>
  <si>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</si>
  <si>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</si>
  <si>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</si>
  <si>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</si>
  <si>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</si>
  <si>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</si>
  <si>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</si>
  <si>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</si>
  <si>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</si>
  <si>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</si>
  <si>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</si>
  <si>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</si>
  <si>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</si>
  <si>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</si>
  <si>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</si>
  <si>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</si>
  <si>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</si>
  <si>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</si>
  <si>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</si>
  <si>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</si>
  <si>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</si>
  <si>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</si>
  <si>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</si>
  <si>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</si>
  <si>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</si>
  <si>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</si>
  <si>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</si>
  <si>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</si>
  <si>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</si>
  <si>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</si>
  <si>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</si>
  <si>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</si>
  <si>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</si>
  <si>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</si>
  <si>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</si>
  <si>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</si>
  <si>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</si>
  <si>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</si>
  <si>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</si>
  <si>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</si>
  <si>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</si>
  <si>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</si>
  <si>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</si>
  <si>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</si>
  <si>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</si>
  <si>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</si>
  <si>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</si>
  <si>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</si>
  <si>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</si>
  <si>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</si>
  <si>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</si>
  <si>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</si>
  <si>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</si>
  <si>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</si>
  <si>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</si>
  <si>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</si>
  <si>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</si>
  <si>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</si>
  <si>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</si>
  <si>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</si>
  <si>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</si>
  <si>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</si>
  <si>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</si>
  <si>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</si>
  <si>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</si>
  <si>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</si>
  <si>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</si>
  <si>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</si>
  <si>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</si>
  <si>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</si>
  <si>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</si>
  <si>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</si>
  <si>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</si>
  <si>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</si>
  <si>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</si>
  <si>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</si>
  <si>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</si>
  <si>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</si>
  <si>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</si>
  <si>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</si>
  <si>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</si>
  <si>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</si>
  <si>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</si>
  <si>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</si>
  <si>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</si>
  <si>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</si>
  <si>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</si>
  <si>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</si>
  <si>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Brendan Lynch</t>
  </si>
  <si>
    <t>Chris Shibutani</t>
  </si>
  <si>
    <t>Meyer Shields</t>
  </si>
  <si>
    <t>Jason Gursky</t>
  </si>
  <si>
    <t>91282CLU Govt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</si>
  <si>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</si>
  <si>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</si>
  <si>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</si>
  <si>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</si>
  <si>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</si>
  <si>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</si>
  <si>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</si>
  <si>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</si>
  <si>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</si>
  <si>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</si>
  <si>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</si>
  <si>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</si>
  <si>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</si>
  <si>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</si>
  <si>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</si>
  <si>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</si>
  <si>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</si>
  <si>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</si>
  <si>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</si>
  <si>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</si>
  <si>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</si>
  <si>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</si>
  <si>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</si>
  <si>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</si>
  <si>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</si>
  <si>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</si>
  <si>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</si>
  <si>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</si>
  <si>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</si>
  <si>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</si>
  <si>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</si>
  <si>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</si>
  <si>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</si>
  <si>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</si>
  <si>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</si>
  <si>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</si>
  <si>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</si>
  <si>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</si>
  <si>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</si>
  <si>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</si>
  <si>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</si>
  <si>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</si>
  <si>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</si>
  <si>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</si>
  <si>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</si>
  <si>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</si>
  <si>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</si>
  <si>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</si>
  <si>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</si>
  <si>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</si>
  <si>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</si>
  <si>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</si>
  <si>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</si>
  <si>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</si>
  <si>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</si>
  <si>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</si>
  <si>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</si>
  <si>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</si>
  <si>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</si>
  <si>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Bryan Kraft</t>
  </si>
  <si>
    <t>Andrew Wong</t>
  </si>
  <si>
    <t>Scott Wurtzel</t>
  </si>
  <si>
    <t>Ike Boruchow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</si>
  <si>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</si>
  <si>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</si>
  <si>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</si>
  <si>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</si>
  <si>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</si>
  <si>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</si>
  <si>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</si>
  <si>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</si>
  <si>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</si>
  <si>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</si>
  <si>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</si>
  <si>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</si>
  <si>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</si>
  <si>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</si>
  <si>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</si>
  <si>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</si>
  <si>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Frederick Schultz</t>
  </si>
  <si>
    <t>Mohammed Khallouf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</si>
  <si>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</si>
  <si>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</si>
  <si>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</si>
  <si>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</si>
  <si>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</si>
  <si>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</si>
  <si>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</si>
  <si>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</si>
  <si>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</si>
  <si>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</si>
  <si>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</si>
  <si>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</si>
  <si>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</si>
  <si>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</si>
  <si>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</si>
  <si>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</si>
  <si>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Scott Heleniak</t>
  </si>
  <si>
    <t>Andrew Charles</t>
  </si>
  <si>
    <t>David Trainer</t>
  </si>
  <si>
    <t>Kevin McCarthy</t>
  </si>
  <si>
    <t>Michael Okunewitch</t>
  </si>
  <si>
    <t>Nicola Tang</t>
  </si>
  <si>
    <t>Matthew Swanson</t>
  </si>
  <si>
    <t>Adrienne Yih</t>
  </si>
  <si>
    <t>Jon Andersen</t>
  </si>
  <si>
    <t>Lee Horowitz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</si>
  <si>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</si>
  <si>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</si>
  <si>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</si>
  <si>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</si>
  <si>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</si>
  <si>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</si>
  <si>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</si>
  <si>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</si>
  <si>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</si>
  <si>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</si>
  <si>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</si>
  <si>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</si>
  <si>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</si>
  <si>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</si>
  <si>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</si>
  <si>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</si>
  <si>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</si>
  <si>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</si>
  <si>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</si>
  <si>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</si>
  <si>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</si>
  <si>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</si>
  <si>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</si>
  <si>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</si>
  <si>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</si>
  <si>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New Ton</t>
  </si>
  <si>
    <t>Michael Mayo</t>
  </si>
  <si>
    <t>Scott Davis</t>
  </si>
  <si>
    <t>Vincent Andrews</t>
  </si>
  <si>
    <t>Michael Mueller</t>
  </si>
  <si>
    <t>Samir Khanal</t>
  </si>
  <si>
    <t>Kyle Voigt</t>
  </si>
  <si>
    <t>Rob Dickerson</t>
  </si>
  <si>
    <t>Eric Coldwell</t>
  </si>
  <si>
    <t>Josh Steiner</t>
  </si>
  <si>
    <t>Jonathan Ho</t>
  </si>
  <si>
    <t>Kate McShane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</si>
  <si>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</si>
  <si>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</si>
  <si>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</si>
  <si>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</si>
  <si>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</si>
  <si>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</si>
  <si>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</si>
  <si>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</si>
  <si>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</si>
  <si>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</si>
  <si>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</si>
  <si>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</si>
  <si>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</si>
  <si>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</si>
  <si>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</si>
  <si>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</si>
  <si>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</si>
  <si>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</si>
  <si>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</si>
  <si>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</si>
  <si>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</si>
  <si>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</si>
  <si>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</si>
  <si>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</si>
  <si>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</si>
  <si>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</si>
  <si>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</si>
  <si>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</si>
  <si>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</si>
  <si>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</si>
  <si>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</si>
  <si>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</si>
  <si>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</si>
  <si>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</si>
  <si>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</si>
  <si>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</si>
  <si>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</si>
  <si>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</si>
  <si>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912797MQ Govt</t>
  </si>
  <si>
    <t>912797MY Govt</t>
  </si>
  <si>
    <t>912797NS Govt</t>
  </si>
  <si>
    <t>912810UF Govt</t>
  </si>
  <si>
    <t>Jay Lee</t>
  </si>
  <si>
    <t>Kurt Yinger</t>
  </si>
  <si>
    <t>Vikram Malhotra</t>
  </si>
  <si>
    <t>David Arcaro</t>
  </si>
  <si>
    <t>Lloyd Byrne</t>
  </si>
  <si>
    <t>Neil Tyler</t>
  </si>
  <si>
    <t>Trevor Williams</t>
  </si>
  <si>
    <t>Lee Hambright</t>
  </si>
  <si>
    <t>Craig Huber</t>
  </si>
  <si>
    <t>Matthew Boss</t>
  </si>
  <si>
    <t>Harsh Kumar</t>
  </si>
  <si>
    <t>Robert Drbul</t>
  </si>
  <si>
    <t>David Tarantino</t>
  </si>
  <si>
    <t>Terence Flynn</t>
  </si>
  <si>
    <t>Carlos De Alba</t>
  </si>
  <si>
    <t>Mark Moerdler</t>
  </si>
  <si>
    <t>Andrew Buscaglia</t>
  </si>
  <si>
    <t>Richard Sunderland III</t>
  </si>
  <si>
    <t>Benjamin Black</t>
  </si>
  <si>
    <t>Cave Montazeri</t>
  </si>
  <si>
    <t>Yifeng Liu</t>
  </si>
  <si>
    <t>Elizabeth Anderson</t>
  </si>
  <si>
    <t>Manav Patnaik</t>
  </si>
  <si>
    <t>Simeon Gutman</t>
  </si>
  <si>
    <t>Hao Zhong</t>
  </si>
  <si>
    <t>Javier Escalante</t>
  </si>
  <si>
    <t>Ken Goldman</t>
  </si>
  <si>
    <t>David Karnovsky</t>
  </si>
  <si>
    <t>Ed Ridley-Day</t>
  </si>
  <si>
    <t>John Stansel</t>
  </si>
  <si>
    <t>Ryan Todd</t>
  </si>
  <si>
    <t>Saiyi HE</t>
  </si>
  <si>
    <t>Douglas Anmuth</t>
  </si>
  <si>
    <t>Naved Khan</t>
  </si>
  <si>
    <t>Shaul Eyal</t>
  </si>
  <si>
    <t>Ken Gawrelski</t>
  </si>
  <si>
    <t>Nathan Feather</t>
  </si>
  <si>
    <t>Joshua Aguilar</t>
  </si>
  <si>
    <t>Tristan D'Aboville</t>
  </si>
  <si>
    <t>Howard Penney</t>
  </si>
  <si>
    <t>John Hecht</t>
  </si>
  <si>
    <t>Stephen Sheldon</t>
  </si>
  <si>
    <t>Nick Setyan</t>
  </si>
  <si>
    <t>Steve Chesney</t>
  </si>
  <si>
    <t>Richard Choe</t>
  </si>
  <si>
    <t>Derek Chang</t>
  </si>
  <si>
    <t>Jacob Johnson</t>
  </si>
  <si>
    <t>Terry Tillman</t>
  </si>
  <si>
    <t>Christopher Graja</t>
  </si>
  <si>
    <t>Robert Mason</t>
  </si>
  <si>
    <t>Steven Fox</t>
  </si>
  <si>
    <t>Michael Cikos</t>
  </si>
  <si>
    <t>Greg McGinniss</t>
  </si>
  <si>
    <t>Robert Labick</t>
  </si>
  <si>
    <t>Matthew Harrigan</t>
  </si>
  <si>
    <t>912797ML Govt</t>
  </si>
  <si>
    <t>912797NN Govt</t>
  </si>
  <si>
    <t>91282CLY Govt</t>
  </si>
  <si>
    <t>Noah Rohr</t>
  </si>
  <si>
    <t>Stephen Trent</t>
  </si>
  <si>
    <t>David MacGregor</t>
  </si>
  <si>
    <t>Toshiya Hari</t>
  </si>
  <si>
    <t>Chris Pierce</t>
  </si>
  <si>
    <t>Paul Cheng</t>
  </si>
  <si>
    <t>Pavel Molchanov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</si>
  <si>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</si>
  <si>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</si>
  <si>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</si>
  <si>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</si>
  <si>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</si>
  <si>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</si>
  <si>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</si>
  <si>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</si>
  <si>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</si>
  <si>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</si>
  <si>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</si>
  <si>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</si>
  <si>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Andrew Bowler</t>
  </si>
  <si>
    <t>Vijay Rakesh</t>
  </si>
  <si>
    <t>Michael Montani</t>
  </si>
  <si>
    <t>Gabriel Moreen</t>
  </si>
  <si>
    <t>1W</t>
  </si>
  <si>
    <t>912797NL Govt</t>
  </si>
  <si>
    <t>91282CMA Govt</t>
  </si>
  <si>
    <t>Morningstar</t>
  </si>
  <si>
    <t>Evercore ISI</t>
  </si>
  <si>
    <t>Baird</t>
  </si>
  <si>
    <t>Zacks</t>
  </si>
  <si>
    <t>KeyBanc Capital Markets</t>
  </si>
  <si>
    <t>Susquehanna</t>
  </si>
  <si>
    <t>Baptista Research</t>
  </si>
  <si>
    <t>BMO Capital Markets</t>
  </si>
  <si>
    <t>Barclays</t>
  </si>
  <si>
    <t>Balaji Prasad</t>
  </si>
  <si>
    <t>Deutsche Bank</t>
  </si>
  <si>
    <t>Morgan Stanley</t>
  </si>
  <si>
    <t>Hedgeye Risk Management</t>
  </si>
  <si>
    <t>D.A. Davidson</t>
  </si>
  <si>
    <t>TD Cowen</t>
  </si>
  <si>
    <t>Wolfe Research</t>
  </si>
  <si>
    <t>Truist Securities</t>
  </si>
  <si>
    <t>Autonomous Research</t>
  </si>
  <si>
    <t>Argus Research Company</t>
  </si>
  <si>
    <t>HSBC</t>
  </si>
  <si>
    <t>Sadif Investment Analytics</t>
  </si>
  <si>
    <t>ISS-EVA</t>
  </si>
  <si>
    <t>Ameriprise Advisor Services Ltd Inc</t>
  </si>
  <si>
    <t>Wells Fargo</t>
  </si>
  <si>
    <t>Rosenblatt Securities Inc.</t>
  </si>
  <si>
    <t>Stephens</t>
  </si>
  <si>
    <t>JP Morgan</t>
  </si>
  <si>
    <t>Vertical Research Partners</t>
  </si>
  <si>
    <t>Stifel</t>
  </si>
  <si>
    <t>Gregory Williams</t>
  </si>
  <si>
    <t>BNP Paribas Exane</t>
  </si>
  <si>
    <t>Gerdes Energy Research LLC</t>
  </si>
  <si>
    <t>Mizuho Securities</t>
  </si>
  <si>
    <t>Janney Montgomery Scott</t>
  </si>
  <si>
    <t>Jefferies</t>
  </si>
  <si>
    <t>Daiwa Securities</t>
  </si>
  <si>
    <t>Punto Research</t>
  </si>
  <si>
    <t>Goldman Sachs</t>
  </si>
  <si>
    <t>Oppenheimer</t>
  </si>
  <si>
    <t>Brian Bittner</t>
  </si>
  <si>
    <t>Bernstein</t>
  </si>
  <si>
    <t>Raymond James</t>
  </si>
  <si>
    <t>Piper Sandler &amp; Co</t>
  </si>
  <si>
    <t>Citi</t>
  </si>
  <si>
    <t>JMP Securities</t>
  </si>
  <si>
    <t>Redburn Atlantic</t>
  </si>
  <si>
    <t>Guggenheim</t>
  </si>
  <si>
    <t>US Capital Advisors</t>
  </si>
  <si>
    <t>DZ Bank AG Research</t>
  </si>
  <si>
    <t>R5 Capital</t>
  </si>
  <si>
    <t>CICC</t>
  </si>
  <si>
    <t>Aneesha Sherman</t>
  </si>
  <si>
    <t>Northland Securities</t>
  </si>
  <si>
    <t>Melius Research LLC</t>
  </si>
  <si>
    <t>CITIC Securities Co Ltd</t>
  </si>
  <si>
    <t>Cathay Securities Corp., Taipei</t>
  </si>
  <si>
    <t>William Blair</t>
  </si>
  <si>
    <t>Craig-Hallum</t>
  </si>
  <si>
    <t>Ladenburg Thalmann</t>
  </si>
  <si>
    <t>Canaccord Genuity</t>
  </si>
  <si>
    <t>CTBC Securities Investment Service Co</t>
  </si>
  <si>
    <t>BTIG</t>
  </si>
  <si>
    <t>Eric Sheridan</t>
  </si>
  <si>
    <t>Keefe Bruyette &amp; Woods</t>
  </si>
  <si>
    <t>Tigress Financial Partners</t>
  </si>
  <si>
    <t>Luke Junk</t>
  </si>
  <si>
    <t>Huber Research Partners LLC</t>
  </si>
  <si>
    <t>Wedbush</t>
  </si>
  <si>
    <t>Scotiabank</t>
  </si>
  <si>
    <t>President Capital Management Corp</t>
  </si>
  <si>
    <t>Nephron Research LLC</t>
  </si>
  <si>
    <t>Needham</t>
  </si>
  <si>
    <t>NorthCoast Research</t>
  </si>
  <si>
    <t>Nomura</t>
  </si>
  <si>
    <t>Haitong International Research Ltd</t>
  </si>
  <si>
    <t>Everbright Securities</t>
  </si>
  <si>
    <t>Longbow Research</t>
  </si>
  <si>
    <t>Berenberg</t>
  </si>
  <si>
    <t>Seaport Global</t>
  </si>
  <si>
    <t>RBC Capital</t>
  </si>
  <si>
    <t>Leerink Partners</t>
  </si>
  <si>
    <t>Compass Point Research &amp; Trading</t>
  </si>
  <si>
    <t>Michael Gorman</t>
  </si>
  <si>
    <t>Joseph Ritchie</t>
  </si>
  <si>
    <t>Loop Capital Markets</t>
  </si>
  <si>
    <t>Macquarie</t>
  </si>
  <si>
    <t>Peter Supino</t>
  </si>
  <si>
    <t>New Constructs</t>
  </si>
  <si>
    <t>Alembic Global Advisors</t>
  </si>
  <si>
    <t>DBS Bank</t>
  </si>
  <si>
    <t>Frank Schiraldi</t>
  </si>
  <si>
    <t>China Securities Co., Ltd.</t>
  </si>
  <si>
    <t>Williams Trading LLC</t>
  </si>
  <si>
    <t>Aletheia Capital Limited</t>
  </si>
  <si>
    <t>TPH&amp;Co.</t>
  </si>
  <si>
    <t>Capital One Securities</t>
  </si>
  <si>
    <t>ROTH MKM</t>
  </si>
  <si>
    <t>Pivotal Research Group</t>
  </si>
  <si>
    <t>Stacy Rasgon</t>
  </si>
  <si>
    <t>China Renaissance Research</t>
  </si>
  <si>
    <t>Colin Liu</t>
  </si>
  <si>
    <t>Phillip Securities</t>
  </si>
  <si>
    <t>Telsey Advisory Group</t>
  </si>
  <si>
    <t>Joseph Feldman</t>
  </si>
  <si>
    <t>Guotai Junan Securities Co., Ltd.</t>
  </si>
  <si>
    <t>Fox Advisors LLC</t>
  </si>
  <si>
    <t>Cristopher Kennedy</t>
  </si>
  <si>
    <t>New Street Research LLP</t>
  </si>
  <si>
    <t>Jonathan Atkin</t>
  </si>
  <si>
    <t>Benchmark Co., LLC</t>
  </si>
  <si>
    <t>William O'Neil &amp; Co Incorporated</t>
  </si>
  <si>
    <t>Shigemichi Yoshizu</t>
  </si>
  <si>
    <t>ATB Capital Markets</t>
  </si>
  <si>
    <t>Cmb International Capital Corp Ltd</t>
  </si>
  <si>
    <t>Maxim Group LLC</t>
  </si>
  <si>
    <t>Peters &amp; Co.</t>
  </si>
  <si>
    <t>Cantor Fitzgerald</t>
  </si>
  <si>
    <t>Tim Rezvan</t>
  </si>
  <si>
    <t>B Riley Securities Inc.</t>
  </si>
  <si>
    <t>On Field Investment Research</t>
  </si>
  <si>
    <t>Fermium Research LLC</t>
  </si>
  <si>
    <t>Gordon Haskett</t>
  </si>
  <si>
    <t>Barrington Research</t>
  </si>
  <si>
    <t>Gary Prestopino</t>
  </si>
  <si>
    <t>CJS Securities</t>
  </si>
  <si>
    <t>Jonathan Kees</t>
  </si>
  <si>
    <t>ARC Independent Research</t>
  </si>
  <si>
    <t>Consumer Edge Research</t>
  </si>
  <si>
    <t>Gabriela Borges</t>
  </si>
  <si>
    <t>Susan Maklari</t>
  </si>
  <si>
    <t>Edward Jones</t>
  </si>
  <si>
    <t>Summit Insights Group LLC</t>
  </si>
  <si>
    <t>Adam Klauber</t>
  </si>
  <si>
    <t>KGI Securities Co Ltd</t>
  </si>
  <si>
    <t>Fubon Securities</t>
  </si>
  <si>
    <t>2024-11-27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</si>
  <si>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</si>
  <si>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</si>
  <si>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</si>
  <si>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</si>
  <si>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</si>
  <si>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</si>
  <si>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</si>
  <si>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</si>
  <si>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</si>
  <si>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</si>
  <si>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</si>
  <si>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</si>
  <si>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</si>
  <si>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</si>
  <si>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</si>
  <si>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</si>
  <si>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Nov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</si>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</sst>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BDP|10068621316283915225|22</stp>
        <stp>PCE CONC Index</stp>
        <stp>RT_BN_SURVEY_NUMBER</stp>
        <tr r="E15" s="1"/>
      </tp>
      <tp t="s">
        <v>#N/A N/A</v>
        <stp/>
        <stp>BDS|17859119202255805991</stp>
        <tr r="W593" s="1"/>
      </tp>
      <tp t="s">
        <v>#N/A N/A</v>
        <stp/>
        <stp>BDS|15003216578913572967</stp>
        <tr r="W268" s="1"/>
      </tp>
      <tp t="e">
        <v>#N/A</v>
        <stp/>
        <stp>BDS|16952840422101131748</stp>
        <tr r="L435" s="1"/>
        <tr r="L435" s="1"/>
        <tr r="AH435" s="1"/>
        <tr r="AH435" s="1"/>
        <tr r="W435" s="1"/>
        <tr r="W435" s="1"/>
      </tp>
      <tp t="e">
        <v>#N/A</v>
        <stp/>
        <stp>BDP|16996167436886064800</stp>
        <tr r="C307" s="1"/>
      </tp>
      <tp t="e">
        <v>#N/A</v>
        <stp/>
        <stp>BDP|14261691070479509677</stp>
        <tr r="H374" s="1"/>
      </tp>
      <tp t="s">
        <v>#N/A N/A</v>
        <stp/>
        <stp>BDS|17299129708624381804</stp>
        <tr r="L161" s="1"/>
      </tp>
      <tp t="e">
        <v>#N/A</v>
        <stp/>
        <stp>BDP|17118989900653833797</stp>
        <tr r="E344" s="1"/>
      </tp>
      <tp t="e">
        <v>#N/A</v>
        <stp/>
        <stp>BDP|15648988484478626649</stp>
        <tr r="C241" s="1"/>
      </tp>
      <tp t="e">
        <v>#N/A</v>
        <stp/>
        <stp>BDP|16450115546200931926</stp>
        <tr r="F341" s="1"/>
      </tp>
      <tp t="e">
        <v>#N/A</v>
        <stp/>
        <stp>BDP|10631472851912079989</stp>
        <tr r="D552" s="1"/>
      </tp>
      <tp t="s">
        <v>#N/A N/A</v>
        <stp/>
        <stp>BDS|10004209214489539095</stp>
        <tr r="AH275" s="1"/>
      </tp>
      <tp t="e">
        <v>#N/A</v>
        <stp/>
        <stp>BDP|11394800431705131586</stp>
        <tr r="B175" s="1"/>
      </tp>
      <tp t="e">
        <v>#N/A</v>
        <stp/>
        <stp>BDP|15692941055632869140</stp>
        <tr r="I111" s="1"/>
      </tp>
      <tp t="e">
        <v>#N/A</v>
        <stp/>
        <stp>BDS|14032113182571918624</stp>
        <tr r="W242" s="1"/>
        <tr r="W242" s="1"/>
        <tr r="AH242" s="1"/>
        <tr r="AH242" s="1"/>
        <tr r="L242" s="1"/>
        <tr r="L242" s="1"/>
      </tp>
      <tp t="e">
        <v>#N/A</v>
        <stp/>
        <stp>BDP|17736700289057543503</stp>
        <tr r="D160" s="1"/>
      </tp>
      <tp t="e">
        <v>#N/A</v>
        <stp/>
        <stp>BDP|11872854008957944465</stp>
        <tr r="B12" s="1"/>
      </tp>
      <tp t="e">
        <v>#N/A</v>
        <stp/>
        <stp>BDP|13510583059061784893</stp>
        <tr r="E339" s="1"/>
      </tp>
      <tp t="e">
        <v>#N/A</v>
        <stp/>
        <stp>BDP|12878824639901125280</stp>
        <tr r="E425" s="1"/>
      </tp>
      <tp t="e">
        <v>#N/A</v>
        <stp/>
        <stp>BDP|17590676263089309480</stp>
        <tr r="H537" s="1"/>
      </tp>
      <tp t="e">
        <v>#N/A</v>
        <stp/>
        <stp>BDP|12808545383030015559</stp>
        <tr r="D586" s="1"/>
      </tp>
      <tp t="e">
        <v>#N/A</v>
        <stp/>
        <stp>BDP|17514894110964597038</stp>
        <tr r="H232" s="1"/>
      </tp>
      <tp t="e">
        <v>#N/A</v>
        <stp/>
        <stp>BDP|10641887525005492557</stp>
        <tr r="C326" s="1"/>
      </tp>
      <tp t="e">
        <v>#N/A</v>
        <stp/>
        <stp>BDP|15121987385208217644</stp>
        <tr r="I515" s="1"/>
      </tp>
      <tp t="s">
        <v>#N/A N/A</v>
        <stp/>
        <stp>BDS|16297829914547416295</stp>
        <tr r="W416" s="1"/>
      </tp>
      <tp t="s">
        <v>#N/A N/A</v>
        <stp/>
        <stp>BDS|17276280322485878895</stp>
        <tr r="AH120" s="1"/>
      </tp>
      <tp t="e">
        <v>#N/A</v>
        <stp/>
        <stp>BDP|13356025307910992951</stp>
        <tr r="F265" s="1"/>
      </tp>
      <tp t="e">
        <v>#N/A</v>
        <stp/>
        <stp>BDP|10289017616979767287</stp>
        <tr r="I372" s="1"/>
      </tp>
      <tp t="e">
        <v>#N/A</v>
        <stp/>
        <stp>BDP|18424096473320224561</stp>
        <tr r="D456" s="1"/>
      </tp>
      <tp t="e">
        <v>#N/A</v>
        <stp/>
        <stp>BDP|12550852518618490910</stp>
        <tr r="I160" s="1"/>
      </tp>
      <tp t="e">
        <v>#N/A</v>
        <stp/>
        <stp>BDS|17517982566921674335</stp>
        <tr r="AH174" s="1"/>
        <tr r="AH174" s="1"/>
        <tr r="L174" s="1"/>
        <tr r="L174" s="1"/>
        <tr r="W174" s="1"/>
        <tr r="W174" s="1"/>
      </tp>
      <tp t="e">
        <v>#N/A</v>
        <stp/>
        <stp>BDP|10397522662079602085</stp>
        <tr r="H338" s="1"/>
      </tp>
      <tp t="s">
        <v>#N/A N/A</v>
        <stp/>
        <stp>BDS|14991537272394439820</stp>
        <tr r="W441" s="1"/>
      </tp>
      <tp t="s">
        <v>#N/A N/A</v>
        <stp/>
        <stp>BDS|17198761684311414397</stp>
        <tr r="L447" s="1"/>
      </tp>
      <tp t="e">
        <v>#N/A</v>
        <stp/>
        <stp>BDP|15763881067980046156</stp>
        <tr r="D569" s="1"/>
      </tp>
      <tp t="e">
        <v>#N/A</v>
        <stp/>
        <stp>BDP|13393015543508920559</stp>
        <tr r="F439" s="1"/>
      </tp>
      <tp t="e">
        <v>#N/A</v>
        <stp/>
        <stp>BDP|15392290075638350218</stp>
        <tr r="E391" s="1"/>
      </tp>
      <tp t="e">
        <v>#N/A</v>
        <stp/>
        <stp>BDP|13654487545249777016</stp>
        <tr r="E506" s="1"/>
      </tp>
      <tp t="e">
        <v>#N/A</v>
        <stp/>
        <stp>BDP|18118128848091010668</stp>
        <tr r="C254" s="1"/>
      </tp>
      <tp t="s">
        <v>#N/A N/A</v>
        <stp/>
        <stp>BDS|13423174780110524083</stp>
        <tr r="AH198" s="1"/>
      </tp>
      <tp t="e">
        <v>#N/A</v>
        <stp/>
        <stp>BDP|11543324188488208801</stp>
        <tr r="I304" s="1"/>
      </tp>
      <tp t="e">
        <v>#N/A</v>
        <stp/>
        <stp>BDP|15710570085430027283</stp>
        <tr r="C439" s="1"/>
      </tp>
      <tp t="e">
        <v>#N/A</v>
        <stp/>
        <stp>BDP|15598293230568714676</stp>
        <tr r="H491" s="1"/>
      </tp>
      <tp t="e">
        <v>#N/A</v>
        <stp/>
        <stp>BDP|17816887488914468901</stp>
        <tr r="G579" s="1"/>
      </tp>
      <tp t="e">
        <v>#N/A</v>
        <stp/>
        <stp>BDP|15965434161614455931</stp>
        <tr r="H521" s="1"/>
      </tp>
      <tp t="s">
        <v>#N/A N/A</v>
        <stp/>
        <stp>BDS|12572977413436667682</stp>
        <tr r="L119" s="1"/>
      </tp>
      <tp t="e">
        <v>#N/A</v>
        <stp/>
        <stp>BDP|13363321538720733925</stp>
        <tr r="G384" s="1"/>
      </tp>
      <tp t="e">
        <v>#N/A</v>
        <stp/>
        <stp>BDP|12227193874717700943</stp>
        <tr r="F529" s="1"/>
      </tp>
      <tp t="e">
        <v>#N/A</v>
        <stp/>
        <stp>BDP|10360322786699308887</stp>
        <tr r="C413" s="1"/>
      </tp>
      <tp t="s">
        <v>#N/A N/A</v>
        <stp/>
        <stp>BDS|18085015940373578580</stp>
        <tr r="W209" s="1"/>
      </tp>
      <tp t="s">
        <v>#N/A N/A</v>
        <stp/>
        <stp>BDS|13567300712692800938</stp>
        <tr r="W336" s="1"/>
      </tp>
      <tp t="e">
        <v>#N/A</v>
        <stp/>
        <stp>BDP|10233359600858191198</stp>
        <tr r="D349" s="1"/>
      </tp>
      <tp t="e">
        <v>#N/A</v>
        <stp/>
        <stp>BDP|13755656498354232271</stp>
        <tr r="I522" s="1"/>
      </tp>
      <tp t="e">
        <v>#N/A</v>
        <stp/>
        <stp>BDP|14184668394792508395</stp>
        <tr r="C528" s="1"/>
      </tp>
      <tp t="s">
        <v>#N/A N/A</v>
        <stp/>
        <stp>BDS|17141786492016457536</stp>
        <tr r="L567" s="1"/>
      </tp>
      <tp t="s">
        <v>#N/A N/A</v>
        <stp/>
        <stp>BDS|13023531776842858918</stp>
        <tr r="AH203" s="1"/>
      </tp>
      <tp t="e">
        <v>#N/A</v>
        <stp/>
        <stp>BDP|15588940217537894011</stp>
        <tr r="C521" s="1"/>
      </tp>
      <tp t="e">
        <v>#N/A</v>
        <stp/>
        <stp>BDP|15094598150988326743</stp>
        <tr r="C210" s="1"/>
      </tp>
      <tp t="e">
        <v>#N/A</v>
        <stp/>
        <stp>BDS|18278274393968319182</stp>
        <tr r="L568" s="1"/>
        <tr r="L568" s="1"/>
        <tr r="W568" s="1"/>
        <tr r="W568" s="1"/>
        <tr r="AH568" s="1"/>
        <tr r="AH568" s="1"/>
      </tp>
      <tp t="e">
        <v>#N/A</v>
        <stp/>
        <stp>BDP|16954319687722265535</stp>
        <tr r="I203" s="1"/>
      </tp>
      <tp t="e">
        <v>#N/A</v>
        <stp/>
        <stp>BDP|14533192444362245945</stp>
        <tr r="G592" s="1"/>
      </tp>
      <tp t="e">
        <v>#N/A</v>
        <stp/>
        <stp>BDP|14856260164488320274</stp>
        <tr r="I401" s="1"/>
      </tp>
      <tp t="e">
        <v>#N/A</v>
        <stp/>
        <stp>BDP|15566508087717594594</stp>
        <tr r="H247" s="1"/>
      </tp>
      <tp t="s">
        <v>#N/A N/A</v>
        <stp/>
        <stp>BDS|10323137287147772429</stp>
        <tr r="AH594" s="1"/>
      </tp>
      <tp t="e">
        <v>#N/A</v>
        <stp/>
        <stp>BDP|13431947119905120495</stp>
        <tr r="F106" s="1"/>
      </tp>
      <tp t="e">
        <v>#N/A</v>
        <stp/>
        <stp>BDP|10659693426586116898</stp>
        <tr r="D473" s="1"/>
      </tp>
      <tp t="e">
        <v>#N/A</v>
        <stp/>
        <stp>BDP|13987327778594509972</stp>
        <tr r="F413" s="1"/>
      </tp>
      <tp t="s">
        <v>#N/A N/A</v>
        <stp/>
        <stp>BDS|15649970904661451735</stp>
        <tr r="W439" s="1"/>
      </tp>
      <tp t="e">
        <v>#N/A</v>
        <stp/>
        <stp>BDP|17500655142016777943</stp>
        <tr r="D228" s="1"/>
      </tp>
      <tp t="e">
        <v>#N/A</v>
        <stp/>
        <stp>BDS|15346612191336317622</stp>
        <tr r="L434" s="1"/>
        <tr r="L434" s="1"/>
        <tr r="AH434" s="1"/>
        <tr r="AH434" s="1"/>
        <tr r="W434" s="1"/>
        <tr r="W434" s="1"/>
      </tp>
      <tp t="e">
        <v>#N/A</v>
        <stp/>
        <stp>BDP|16970645131890893957</stp>
        <tr r="F559" s="1"/>
      </tp>
      <tp t="e">
        <v>#N/A</v>
        <stp/>
        <stp>BDP|11418802279927948345</stp>
        <tr r="G378" s="1"/>
      </tp>
      <tp t="e">
        <v>#N/A</v>
        <stp/>
        <stp>BDP|17272889462526070585</stp>
        <tr r="F112" s="1"/>
      </tp>
      <tp t="e">
        <v>#N/A</v>
        <stp/>
        <stp>BDP|11504027774459196523</stp>
        <tr r="H399" s="1"/>
      </tp>
      <tp t="s">
        <v>#N/A N/A</v>
        <stp/>
        <stp>BDS|13615922905298605849</stp>
        <tr r="AH348" s="1"/>
      </tp>
      <tp t="e">
        <v>#N/A</v>
        <stp/>
        <stp>BDP|17097225771600529866</stp>
        <tr r="E491" s="1"/>
      </tp>
      <tp t="e">
        <v>#N/A</v>
        <stp/>
        <stp>BDP|17414751541966867881</stp>
        <tr r="C128" s="1"/>
      </tp>
      <tp t="s">
        <v>#N/A N/A</v>
        <stp/>
        <stp>BDS|17272023311445062925</stp>
        <tr r="AH247" s="1"/>
      </tp>
      <tp t="s">
        <v>#N/A N/A</v>
        <stp/>
        <stp>BDS|12681244042589491771</stp>
        <tr r="W550" s="1"/>
      </tp>
      <tp t="e">
        <v>#N/A</v>
        <stp/>
        <stp>BDS|17924217319266270801</stp>
        <tr r="AH285" s="1"/>
        <tr r="AH285" s="1"/>
        <tr r="L285" s="1"/>
        <tr r="L285" s="1"/>
        <tr r="W285" s="1"/>
        <tr r="W285" s="1"/>
      </tp>
      <tp t="e">
        <v>#N/A</v>
        <stp/>
        <stp>BDP|17496249376030602806</stp>
        <tr r="G148" s="1"/>
      </tp>
      <tp t="e">
        <v>#N/A</v>
        <stp/>
        <stp>BDP|12278558807418081506</stp>
        <tr r="B241" s="1"/>
      </tp>
      <tp t="e">
        <v>#N/A</v>
        <stp/>
        <stp>BDS|13327547761578615234</stp>
        <tr r="AH575" s="1"/>
        <tr r="AH575" s="1"/>
        <tr r="W575" s="1"/>
        <tr r="W575" s="1"/>
        <tr r="L575" s="1"/>
        <tr r="L575" s="1"/>
      </tp>
      <tp t="e">
        <v>#N/A</v>
        <stp/>
        <stp>BDP|13654722383137253157</stp>
        <tr r="E301" s="1"/>
      </tp>
      <tp t="e">
        <v>#N/A</v>
        <stp/>
        <stp>BDP|17945980578730385392</stp>
        <tr r="B365" s="1"/>
      </tp>
      <tp t="s">
        <v>#N/A N/A</v>
        <stp/>
        <stp>BDS|12213625394505613229</stp>
        <tr r="AH421" s="1"/>
      </tp>
      <tp t="s">
        <v>#N/A N/A</v>
        <stp/>
        <stp>BDS|18270039826245250555</stp>
        <tr r="W282" s="1"/>
      </tp>
      <tp t="s">
        <v>#N/A N/A</v>
        <stp/>
        <stp>BDS|18331566323201698402</stp>
        <tr r="L192" s="1"/>
      </tp>
      <tp t="e">
        <v>#N/A</v>
        <stp/>
        <stp>BDP|12247849855962820785</stp>
        <tr r="H151" s="1"/>
      </tp>
      <tp t="e">
        <v>#N/A</v>
        <stp/>
        <stp>BDP|12608934636022456043</stp>
        <tr r="G89" s="1"/>
      </tp>
      <tp t="e">
        <v>#N/A</v>
        <stp/>
        <stp>BDS|18071794446434956563</stp>
        <tr r="L390" s="1"/>
        <tr r="L390" s="1"/>
        <tr r="W390" s="1"/>
        <tr r="W390" s="1"/>
        <tr r="AH390" s="1"/>
        <tr r="AH390" s="1"/>
      </tp>
      <tp t="e">
        <v>#N/A</v>
        <stp/>
        <stp>BDP|14654598194315892707</stp>
        <tr r="D461" s="1"/>
      </tp>
      <tp t="e">
        <v>#N/A</v>
        <stp/>
        <stp>BDP|17258707019708082388</stp>
        <tr r="E576" s="1"/>
      </tp>
      <tp t="e">
        <v>#N/A</v>
        <stp/>
        <stp>BDP|18013684750663294281</stp>
        <tr r="F96" s="1"/>
      </tp>
      <tp t="e">
        <v>#N/A</v>
        <stp/>
        <stp>BDP|15765726612648384165</stp>
        <tr r="I263" s="1"/>
      </tp>
      <tp t="s">
        <v>#N/A N/A</v>
        <stp/>
        <stp>BDS|14591144714778667626</stp>
        <tr r="L544" s="1"/>
      </tp>
      <tp t="e">
        <v>#N/A</v>
        <stp/>
        <stp>BDP|10904184543968159711</stp>
        <tr r="F370" s="1"/>
      </tp>
      <tp t="e">
        <v>#N/A</v>
        <stp/>
        <stp>BDP|12260032963588419649</stp>
        <tr r="G11" s="1"/>
      </tp>
      <tp t="e">
        <v>#N/A</v>
        <stp/>
        <stp>BDP|11168008105488769313</stp>
        <tr r="E597" s="1"/>
      </tp>
      <tp t="e">
        <v>#N/A</v>
        <stp/>
        <stp>BDP|13292221490024162630</stp>
        <tr r="F189" s="1"/>
      </tp>
      <tp t="e">
        <v>#N/A</v>
        <stp/>
        <stp>BDP|11486302372659145655</stp>
        <tr r="B141" s="1"/>
      </tp>
      <tp t="s">
        <v>#N/A N/A</v>
        <stp/>
        <stp>BDS|11530394311228811149</stp>
        <tr r="L485" s="1"/>
      </tp>
      <tp t="e">
        <v>#N/A</v>
        <stp/>
        <stp>BDP|11658267294600431024</stp>
        <tr r="B394" s="1"/>
      </tp>
      <tp t="e">
        <v>#N/A</v>
        <stp/>
        <stp>BDP|12731660550538512367</stp>
        <tr r="F457" s="1"/>
      </tp>
      <tp t="e">
        <v>#N/A</v>
        <stp/>
        <stp>BDP|14063173845563098809</stp>
        <tr r="F243" s="1"/>
      </tp>
      <tp t="s">
        <v>#N/A N/A</v>
        <stp/>
        <stp>BDS|14335267465563329926</stp>
        <tr r="W351" s="1"/>
      </tp>
      <tp t="e">
        <v>#N/A</v>
        <stp/>
        <stp>BDP|14135396379548567263</stp>
        <tr r="E328" s="1"/>
      </tp>
      <tp t="e">
        <v>#N/A</v>
        <stp/>
        <stp>BDP|17033599415848970170</stp>
        <tr r="G367" s="1"/>
      </tp>
      <tp t="e">
        <v>#N/A</v>
        <stp/>
        <stp>BDP|10184798098345616139</stp>
        <tr r="B437" s="1"/>
      </tp>
      <tp t="s">
        <v>#N/A N/A</v>
        <stp/>
        <stp>BDS|17449672694846552443</stp>
        <tr r="AH162" s="1"/>
      </tp>
      <tp t="s">
        <v>#N/A N/A</v>
        <stp/>
        <stp>BDS|13756369491197255447</stp>
        <tr r="AH566" s="1"/>
      </tp>
      <tp t="e">
        <v>#N/A</v>
        <stp/>
        <stp>BDP|14693149407997745872</stp>
        <tr r="I600" s="1"/>
      </tp>
      <tp t="e">
        <v>#N/A</v>
        <stp/>
        <stp>BDP|13420973105022014233</stp>
        <tr r="B90" s="1"/>
      </tp>
      <tp t="e">
        <v>#N/A</v>
        <stp/>
        <stp>BDP|14177684682254715492</stp>
        <tr r="E224" s="1"/>
      </tp>
      <tp t="e">
        <v>#N/A</v>
        <stp/>
        <stp>BDP|12518143263166030971</stp>
        <tr r="B483" s="1"/>
      </tp>
      <tp t="e">
        <v>#N/A</v>
        <stp/>
        <stp>BDP|11073994647807835139</stp>
        <tr r="B314" s="1"/>
      </tp>
      <tp t="s">
        <v>#N/A N/A</v>
        <stp/>
        <stp>BDS|11775253925263740862</stp>
        <tr r="AH263" s="1"/>
      </tp>
      <tp t="e">
        <v>#N/A</v>
        <stp/>
        <stp>BDP|13210375135919480012</stp>
        <tr r="I561" s="1"/>
      </tp>
      <tp t="e">
        <v>#N/A</v>
        <stp/>
        <stp>BDP|12114292248729254777</stp>
        <tr r="B262" s="1"/>
      </tp>
      <tp t="e">
        <v>#N/A</v>
        <stp/>
        <stp>BDP|12826136011221865975</stp>
        <tr r="H436" s="1"/>
      </tp>
      <tp t="e">
        <v>#N/A</v>
        <stp/>
        <stp>BDP|16099539003361741823</stp>
        <tr r="B310" s="1"/>
      </tp>
      <tp t="e">
        <v>#N/A</v>
        <stp/>
        <stp>BDP|17517790858949546657</stp>
        <tr r="B290" s="1"/>
      </tp>
      <tp t="s">
        <v>#N/A N/A</v>
        <stp/>
        <stp>BDS|18308560363644004518</stp>
        <tr r="L364" s="1"/>
      </tp>
      <tp t="e">
        <v>#N/A</v>
        <stp/>
        <stp>BDP|14448934071188416861</stp>
        <tr r="G170" s="1"/>
      </tp>
      <tp t="e">
        <v>#N/A</v>
        <stp/>
        <stp>BDS|10463800957915036249</stp>
        <tr r="L565" s="1"/>
        <tr r="L565" s="1"/>
        <tr r="AH565" s="1"/>
        <tr r="AH565" s="1"/>
        <tr r="W565" s="1"/>
        <tr r="W565" s="1"/>
      </tp>
      <tp t="e">
        <v>#N/A</v>
        <stp/>
        <stp>BDS|17151902900375507130</stp>
        <tr r="L231" s="1"/>
        <tr r="L231" s="1"/>
        <tr r="W231" s="1"/>
        <tr r="W231" s="1"/>
        <tr r="AH231" s="1"/>
        <tr r="AH231" s="1"/>
      </tp>
      <tp t="e">
        <v>#N/A</v>
        <stp/>
        <stp>BDP|15700816933650089423</stp>
        <tr r="C244" s="1"/>
      </tp>
      <tp t="e">
        <v>#N/A</v>
        <stp/>
        <stp>BDP|13827294009928908367</stp>
        <tr r="F391" s="1"/>
      </tp>
      <tp t="e">
        <v>#N/A</v>
        <stp/>
        <stp>BDP|15124785689634247456</stp>
        <tr r="H125" s="1"/>
      </tp>
      <tp t="e">
        <v>#N/A</v>
        <stp/>
        <stp>BDS|12416775970168037077</stp>
        <tr r="W448" s="1"/>
        <tr r="W448" s="1"/>
        <tr r="AH448" s="1"/>
        <tr r="AH448" s="1"/>
        <tr r="L448" s="1"/>
        <tr r="L448" s="1"/>
      </tp>
      <tp t="e">
        <v>#N/A</v>
        <stp/>
        <stp>BDS|15020244627268327740</stp>
        <tr r="AH206" s="1"/>
        <tr r="AH206" s="1"/>
        <tr r="L206" s="1"/>
        <tr r="L206" s="1"/>
        <tr r="W206" s="1"/>
        <tr r="W206" s="1"/>
      </tp>
      <tp t="e">
        <v>#N/A</v>
        <stp/>
        <stp>BDP|10251637895634407171</stp>
        <tr r="F555" s="1"/>
      </tp>
      <tp t="e">
        <v>#N/A</v>
        <stp/>
        <stp>BDP|17523410303389445040</stp>
        <tr r="B498" s="1"/>
      </tp>
      <tp t="e">
        <v>#N/A</v>
        <stp/>
        <stp>BDP|11423187319093278807</stp>
        <tr r="G239" s="1"/>
      </tp>
      <tp t="e">
        <v>#N/A</v>
        <stp/>
        <stp>BDP|10151375471627054906</stp>
        <tr r="C512" s="1"/>
      </tp>
      <tp t="s">
        <v>#N/A N/A</v>
        <stp/>
        <stp>BDS|10698178173809633511</stp>
        <tr r="AH380" s="1"/>
      </tp>
      <tp t="e">
        <v>#N/A</v>
        <stp/>
        <stp>BDP|18373103962026747309</stp>
        <tr r="E175" s="1"/>
      </tp>
      <tp t="e">
        <v>#N/A</v>
        <stp/>
        <stp>BDP|15024544883201083313</stp>
        <tr r="F491" s="1"/>
      </tp>
      <tp t="e">
        <v>#N/A</v>
        <stp/>
        <stp>BDP|11261888633161726181</stp>
        <tr r="H450" s="1"/>
      </tp>
      <tp t="e">
        <v>#N/A</v>
        <stp/>
        <stp>BDP|12616331639080846823</stp>
        <tr r="E254" s="1"/>
      </tp>
      <tp t="e">
        <v>#N/A</v>
        <stp/>
        <stp>BDP|10988203746614240942</stp>
        <tr r="H107" s="1"/>
      </tp>
      <tp t="s">
        <v>#N/A N/A</v>
        <stp/>
        <stp>BDS|15690389595485550148</stp>
        <tr r="W455" s="1"/>
      </tp>
      <tp t="e">
        <v>#N/A</v>
        <stp/>
        <stp>BDP|16722167570123819809</stp>
        <tr r="I321" s="1"/>
      </tp>
      <tp t="e">
        <v>#N/A</v>
        <stp/>
        <stp>BDP|17311919655863638380</stp>
        <tr r="D469" s="1"/>
      </tp>
      <tp t="e">
        <v>#N/A</v>
        <stp/>
        <stp>BDP|15526709876139908738</stp>
        <tr r="C547" s="1"/>
      </tp>
      <tp t="e">
        <v>#N/A</v>
        <stp/>
        <stp>BDP|15709160133335361984</stp>
        <tr r="B515" s="1"/>
      </tp>
      <tp t="e">
        <v>#N/A</v>
        <stp/>
        <stp>BDP|17882019291556757366</stp>
        <tr r="E316" s="1"/>
      </tp>
      <tp t="e">
        <v>#N/A</v>
        <stp/>
        <stp>BDP|13727306228769442022</stp>
        <tr r="F223" s="1"/>
      </tp>
      <tp t="e">
        <v>#N/A</v>
        <stp/>
        <stp>BDP|14554891467220693155</stp>
        <tr r="D410" s="1"/>
      </tp>
      <tp t="s">
        <v>#N/A N/A</v>
        <stp/>
        <stp>BDS|10570858947474912355</stp>
        <tr r="W515" s="1"/>
      </tp>
      <tp t="e">
        <v>#N/A</v>
        <stp/>
        <stp>BDP|17485268874161981877</stp>
        <tr r="I172" s="1"/>
      </tp>
      <tp t="e">
        <v>#N/A</v>
        <stp/>
        <stp>BDP|18066287717464425439</stp>
        <tr r="E519" s="1"/>
      </tp>
      <tp t="s">
        <v>#N/A N/A</v>
        <stp/>
        <stp>BDS|17214188796647488335</stp>
        <tr r="W153" s="1"/>
      </tp>
      <tp t="e">
        <v>#N/A</v>
        <stp/>
        <stp>BDP|11128453131725960842</stp>
        <tr r="C421" s="1"/>
      </tp>
      <tp t="e">
        <v>#N/A</v>
        <stp/>
        <stp>BDP|12583500093905941077</stp>
        <tr r="H135" s="1"/>
      </tp>
      <tp t="e">
        <v>#N/A</v>
        <stp/>
        <stp>BDP|12406595364522600871</stp>
        <tr r="D166" s="1"/>
      </tp>
      <tp t="e">
        <v>#N/A</v>
        <stp/>
        <stp>BDP|13738776152508308290</stp>
        <tr r="D274" s="1"/>
      </tp>
      <tp t="e">
        <v>#N/A</v>
        <stp/>
        <stp>BDP|16951417891662111203</stp>
        <tr r="B95" s="1"/>
      </tp>
      <tp t="s">
        <v>#N/A N/A</v>
        <stp/>
        <stp>BDS|10145028309243413859</stp>
        <tr r="W129" s="1"/>
      </tp>
      <tp t="e">
        <v>#N/A</v>
        <stp/>
        <stp>BDP|12454868214112938240</stp>
        <tr r="B526" s="1"/>
      </tp>
      <tp t="e">
        <v>#N/A</v>
        <stp/>
        <stp>BDP|14740466211962820836</stp>
        <tr r="C347" s="1"/>
      </tp>
      <tp t="e">
        <v>#N/A</v>
        <stp/>
        <stp>BDP|10809209297404526412</stp>
        <tr r="B412" s="1"/>
      </tp>
      <tp t="e">
        <v>#N/A</v>
        <stp/>
        <stp>BDP|10917617653539988197</stp>
        <tr r="I575" s="1"/>
      </tp>
      <tp t="s">
        <v>#N/A N/A</v>
        <stp/>
        <stp>BDS|16535708398075424615</stp>
        <tr r="L405" s="1"/>
      </tp>
      <tp t="e">
        <v>#N/A</v>
        <stp/>
        <stp>BDP|12492547652730023997</stp>
        <tr r="D550" s="1"/>
      </tp>
      <tp t="s">
        <v>#N/A N/A</v>
        <stp/>
        <stp>BDS|12212995946897714321</stp>
        <tr r="AH544" s="1"/>
      </tp>
      <tp t="e">
        <v>#N/A</v>
        <stp/>
        <stp>BDS|15459604003441830974</stp>
        <tr r="L234" s="1"/>
        <tr r="L234" s="1"/>
        <tr r="W234" s="1"/>
        <tr r="W234" s="1"/>
        <tr r="AH234" s="1"/>
        <tr r="AH234" s="1"/>
      </tp>
      <tp t="e">
        <v>#N/A</v>
        <stp/>
        <stp>BDP|16992331260839706162</stp>
        <tr r="D482" s="1"/>
      </tp>
      <tp t="s">
        <v>#N/A N/A</v>
        <stp/>
        <stp>BDS|15249232890535063093</stp>
        <tr r="AH100" s="1"/>
      </tp>
      <tp t="e">
        <v>#N/A</v>
        <stp/>
        <stp>BDP|12809562161262334876</stp>
        <tr r="D108" s="1"/>
      </tp>
      <tp t="s">
        <v>#N/A N/A</v>
        <stp/>
        <stp>BDS|10154931320268204883</stp>
        <tr r="L171" s="1"/>
      </tp>
      <tp t="e">
        <v>#N/A</v>
        <stp/>
        <stp>BDP|17628883645474171409</stp>
        <tr r="H589" s="1"/>
      </tp>
      <tp t="e">
        <v>#N/A</v>
        <stp/>
        <stp>BDS|17893322811127417963</stp>
        <tr r="L201" s="1"/>
        <tr r="L201" s="1"/>
        <tr r="AH201" s="1"/>
        <tr r="AH201" s="1"/>
        <tr r="W201" s="1"/>
        <tr r="W201" s="1"/>
      </tp>
      <tp t="e">
        <v>#N/A</v>
        <stp/>
        <stp>BDP|11059247229949739300</stp>
        <tr r="B291" s="1"/>
      </tp>
      <tp t="e">
        <v>#N/A</v>
        <stp/>
        <stp>BDP|18259374716851850013</stp>
        <tr r="F497" s="1"/>
      </tp>
      <tp t="e">
        <v>#N/A</v>
        <stp/>
        <stp>BDP|10525896306872851184</stp>
        <tr r="I341" s="1"/>
      </tp>
      <tp t="e">
        <v>#N/A</v>
        <stp/>
        <stp>BDP|18358699027970203754</stp>
        <tr r="I569" s="1"/>
      </tp>
      <tp t="e">
        <v>#N/A</v>
        <stp/>
        <stp>BDP|13786179699014477477</stp>
        <tr r="E194" s="1"/>
      </tp>
      <tp t="s">
        <v>#N/A N/A</v>
        <stp/>
        <stp>BDS|18049446594739150786</stp>
        <tr r="W463" s="1"/>
      </tp>
      <tp t="e">
        <v>#N/A</v>
        <stp/>
        <stp>BDP|17706998877194574668</stp>
        <tr r="E357" s="1"/>
      </tp>
      <tp t="e">
        <v>#N/A</v>
        <stp/>
        <stp>BDP|18007241551196708286</stp>
        <tr r="H146" s="1"/>
      </tp>
      <tp t="e">
        <v>#N/A</v>
        <stp/>
        <stp>BDP|17800933683844797957</stp>
        <tr r="C552" s="1"/>
      </tp>
      <tp t="s">
        <v>#N/A N/A</v>
        <stp/>
        <stp>BDS|12868569296483464659</stp>
        <tr r="AH321" s="1"/>
      </tp>
      <tp t="s">
        <v>#N/A N/A</v>
        <stp/>
        <stp>BDS|10805010012632293875</stp>
        <tr r="AH550" s="1"/>
      </tp>
      <tp t="e">
        <v>#N/A</v>
        <stp/>
        <stp>BDS|15889854064432417231</stp>
        <tr r="W266" s="1"/>
        <tr r="W266" s="1"/>
        <tr r="AH266" s="1"/>
        <tr r="AH266" s="1"/>
        <tr r="L266" s="1"/>
        <tr r="L266" s="1"/>
      </tp>
      <tp t="s">
        <v>#N/A N/A</v>
        <stp/>
        <stp>BDS|17117968518097566340</stp>
        <tr r="AH290" s="1"/>
      </tp>
      <tp t="s">
        <v>#N/A N/A</v>
        <stp/>
        <stp>BDS|11493823203796828432</stp>
        <tr r="AH419" s="1"/>
      </tp>
      <tp t="e">
        <v>#N/A</v>
        <stp/>
        <stp>BDP|11462989715901631329</stp>
        <tr r="I110" s="1"/>
      </tp>
      <tp t="e">
        <v>#N/A</v>
        <stp/>
        <stp>BDP|14801353784516537214</stp>
        <tr r="D581" s="1"/>
      </tp>
      <tp t="e">
        <v>#N/A</v>
        <stp/>
        <stp>BDP|11542729305805707885</stp>
        <tr r="F354" s="1"/>
      </tp>
      <tp t="e">
        <v>#N/A</v>
        <stp/>
        <stp>BDP|17834299238454557900</stp>
        <tr r="E143" s="1"/>
      </tp>
      <tp t="e">
        <v>#N/A</v>
        <stp/>
        <stp>BDP|17597871849640304044</stp>
        <tr r="C497" s="1"/>
      </tp>
      <tp t="e">
        <v>#N/A</v>
        <stp/>
        <stp>BDP|11392830497022338983</stp>
        <tr r="C518" s="1"/>
      </tp>
      <tp t="e">
        <v>#N/A</v>
        <stp/>
        <stp>BDP|10849893319180193256</stp>
        <tr r="H16" s="1"/>
      </tp>
      <tp t="e">
        <v>#N/A</v>
        <stp/>
        <stp>BDP|16694486602029724075</stp>
        <tr r="B509" s="1"/>
      </tp>
      <tp t="e">
        <v>#N/A</v>
        <stp/>
        <stp>BDP|17563534539752036839</stp>
        <tr r="C441" s="1"/>
      </tp>
      <tp t="s">
        <v>#N/A N/A</v>
        <stp/>
        <stp>BDS|15039937132335708199</stp>
        <tr r="AH238" s="1"/>
      </tp>
      <tp t="e">
        <v>#N/A</v>
        <stp/>
        <stp>BDP|17942733613999529301</stp>
        <tr r="E440" s="1"/>
      </tp>
      <tp t="s">
        <v>#N/A N/A</v>
        <stp/>
        <stp>BDS|11034551499757792141</stp>
        <tr r="L471" s="1"/>
      </tp>
      <tp t="e">
        <v>#N/A</v>
        <stp/>
        <stp>BDP|16943630102023492800</stp>
        <tr r="I186" s="1"/>
      </tp>
      <tp t="e">
        <v>#N/A</v>
        <stp/>
        <stp>BDP|11979126895471524374</stp>
        <tr r="H408" s="1"/>
      </tp>
      <tp t="e">
        <v>#N/A</v>
        <stp/>
        <stp>BDP|16668990331225315217</stp>
        <tr r="H150" s="1"/>
      </tp>
      <tp t="e">
        <v>#N/A</v>
        <stp/>
        <stp>BDP|11393885874921108425</stp>
        <tr r="C96" s="1"/>
      </tp>
      <tp t="e">
        <v>#N/A</v>
        <stp/>
        <stp>BDP|13364691863830709828</stp>
        <tr r="G399" s="1"/>
      </tp>
      <tp t="e">
        <v>#N/A</v>
        <stp/>
        <stp>BDP|13091759772651886904</stp>
        <tr r="I595" s="1"/>
      </tp>
      <tp t="e">
        <v>#N/A</v>
        <stp/>
        <stp>BDP|11339299310600579904</stp>
        <tr r="I204" s="1"/>
      </tp>
      <tp t="s">
        <v>#N/A N/A</v>
        <stp/>
        <stp>BDS|15893970584117657813</stp>
        <tr r="W471" s="1"/>
      </tp>
      <tp t="s">
        <v>#N/A N/A</v>
        <stp/>
        <stp>BDS|13706855268396186072</stp>
        <tr r="AH315" s="1"/>
      </tp>
      <tp t="e">
        <v>#N/A</v>
        <stp/>
        <stp>BDP|10587932018622600170</stp>
        <tr r="B172" s="1"/>
      </tp>
      <tp t="e">
        <v>#N/A</v>
        <stp/>
        <stp>BDP|11862907171687020366</stp>
        <tr r="I567" s="1"/>
      </tp>
      <tp t="e">
        <v>#N/A</v>
        <stp/>
        <stp>BDP|16971742601628732243</stp>
        <tr r="H106" s="1"/>
      </tp>
      <tp t="s">
        <v>#N/A N/A</v>
        <stp/>
        <stp>BDS|12555410022537960835</stp>
        <tr r="L538" s="1"/>
      </tp>
      <tp t="s">
        <v>#N/A N/A</v>
        <stp/>
        <stp>BDS|15801903610670353672</stp>
        <tr r="AH111" s="1"/>
      </tp>
      <tp t="e">
        <v>#N/A</v>
        <stp/>
        <stp>BDP|15980627132443464834</stp>
        <tr r="C172" s="1"/>
      </tp>
      <tp t="s">
        <v>#N/A N/A</v>
        <stp/>
        <stp>BDS|13903643970940801984</stp>
        <tr r="L581" s="1"/>
      </tp>
      <tp t="s">
        <v>#N/A N/A</v>
        <stp/>
        <stp>BDS|11683150619903754908</stp>
        <tr r="L351" s="1"/>
      </tp>
      <tp t="e">
        <v>#N/A</v>
        <stp/>
        <stp>BDP|15250126453693900946</stp>
        <tr r="F364" s="1"/>
      </tp>
      <tp t="s">
        <v>#N/A N/A</v>
        <stp/>
        <stp>BDS|16246363563329941133</stp>
        <tr r="W366" s="1"/>
      </tp>
      <tp t="s">
        <v>#N/A N/A</v>
        <stp/>
        <stp>BDS|15544188082971539677</stp>
        <tr r="AH563" s="1"/>
      </tp>
      <tp t="e">
        <v>#N/A</v>
        <stp/>
        <stp>BDP|15808006107639184708</stp>
        <tr r="C283" s="1"/>
      </tp>
      <tp t="e">
        <v>#N/A</v>
        <stp/>
        <stp>BDP|15579919527941893458</stp>
        <tr r="I343" s="1"/>
      </tp>
      <tp t="e">
        <v>#N/A</v>
        <stp/>
        <stp>BDP|14902647410158374007</stp>
        <tr r="B325" s="1"/>
      </tp>
      <tp t="e">
        <v>#N/A</v>
        <stp/>
        <stp>BDP|16233769122158737002</stp>
        <tr r="E556" s="1"/>
      </tp>
      <tp t="e">
        <v>#N/A</v>
        <stp/>
        <stp>BDP|17100800103044603058</stp>
        <tr r="F588" s="1"/>
      </tp>
      <tp t="e">
        <v>#N/A</v>
        <stp/>
        <stp>BDS|17374330292136582050</stp>
        <tr r="L328" s="1"/>
        <tr r="L328" s="1"/>
        <tr r="AH328" s="1"/>
        <tr r="AH328" s="1"/>
        <tr r="W328" s="1"/>
        <tr r="W328" s="1"/>
      </tp>
      <tp t="e">
        <v>#N/A</v>
        <stp/>
        <stp>BDP|10583744853401054830</stp>
        <tr r="C523" s="1"/>
      </tp>
      <tp t="e">
        <v>#N/A</v>
        <stp/>
        <stp>BDP|12170166570299083666</stp>
        <tr r="G235" s="1"/>
      </tp>
      <tp t="s">
        <v>#N/A N/A</v>
        <stp/>
        <stp>BDS|10610510777261466866</stp>
        <tr r="AH128" s="1"/>
      </tp>
      <tp t="e">
        <v>#N/A</v>
        <stp/>
        <stp>BDP|11194773885935064027</stp>
        <tr r="D417" s="1"/>
      </tp>
      <tp t="s">
        <v>#N/A N/A</v>
        <stp/>
        <stp>BDS|17676688187913340180</stp>
        <tr r="AH480" s="1"/>
      </tp>
      <tp t="s">
        <v>#N/A N/A</v>
        <stp/>
        <stp>BDS|11885588673388752067</stp>
        <tr r="L497" s="1"/>
      </tp>
      <tp t="s">
        <v>#N/A N/A</v>
        <stp/>
        <stp>BDS|17204965248341896069</stp>
        <tr r="AH505" s="1"/>
      </tp>
      <tp t="e">
        <v>#N/A</v>
        <stp/>
        <stp>BDP|13933037231278856327</stp>
        <tr r="I511" s="1"/>
      </tp>
      <tp t="e">
        <v>#N/A</v>
        <stp/>
        <stp>BDP|18270494658921400370</stp>
        <tr r="F593" s="1"/>
      </tp>
      <tp t="s">
        <v>#N/A N/A</v>
        <stp/>
        <stp>BDS|14560907886988408641</stp>
        <tr r="W339" s="1"/>
      </tp>
      <tp t="e">
        <v>#N/A</v>
        <stp/>
        <stp>BDP|17876615383800331290</stp>
        <tr r="E180" s="1"/>
      </tp>
      <tp t="s">
        <v>#N/A N/A</v>
        <stp/>
        <stp>BDS|11770820653934059353</stp>
        <tr r="L262" s="1"/>
      </tp>
      <tp t="e">
        <v>#N/A</v>
        <stp/>
        <stp>BDP|12051768687292200437</stp>
        <tr r="I382" s="1"/>
      </tp>
      <tp t="e">
        <v>#N/A</v>
        <stp/>
        <stp>BDP|11494960830441554175</stp>
        <tr r="G422" s="1"/>
      </tp>
      <tp t="e">
        <v>#N/A</v>
        <stp/>
        <stp>BDP|15140330883037453252</stp>
        <tr r="I275" s="1"/>
      </tp>
      <tp t="e">
        <v>#N/A</v>
        <stp/>
        <stp>BDP|13310094738352026926</stp>
        <tr r="H394" s="1"/>
      </tp>
      <tp t="e">
        <v>#N/A</v>
        <stp/>
        <stp>BDP|12088286345839405697</stp>
        <tr r="E555" s="1"/>
      </tp>
      <tp t="e">
        <v>#N/A</v>
        <stp/>
        <stp>BDP|12597992111885970444</stp>
        <tr r="I564" s="1"/>
      </tp>
      <tp t="e">
        <v>#N/A</v>
        <stp/>
        <stp>BDP|13818500275639902347</stp>
        <tr r="C474" s="1"/>
      </tp>
      <tp t="s">
        <v>#N/A N/A</v>
        <stp/>
        <stp>BDS|17056517564867622808</stp>
        <tr r="W599" s="1"/>
      </tp>
      <tp t="e">
        <v>#N/A</v>
        <stp/>
        <stp>BDP|12530866470086072037</stp>
        <tr r="G269" s="1"/>
      </tp>
      <tp t="s">
        <v>#N/A N/A</v>
        <stp/>
        <stp>BDS|16540402502091683815</stp>
        <tr r="AH267" s="1"/>
      </tp>
      <tp t="s">
        <v>#N/A N/A</v>
        <stp/>
        <stp>BDS|15315933477565583524</stp>
        <tr r="W385" s="1"/>
      </tp>
      <tp t="e">
        <v>#N/A</v>
        <stp/>
        <stp>BDP|15530603727019872398</stp>
        <tr r="G589" s="1"/>
      </tp>
      <tp t="e">
        <v>#N/A</v>
        <stp/>
        <stp>BDP|12083543883357340371</stp>
        <tr r="F412" s="1"/>
      </tp>
      <tp t="e">
        <v>#N/A</v>
        <stp/>
        <stp>BDP|14215379800785362954</stp>
        <tr r="B530" s="1"/>
      </tp>
      <tp t="e">
        <v>#N/A</v>
        <stp/>
        <stp>BDP|10856688400079496479</stp>
        <tr r="E233" s="1"/>
      </tp>
      <tp t="e">
        <v>#N/A</v>
        <stp/>
        <stp>BDP|13907297485801685306</stp>
        <tr r="B500" s="1"/>
      </tp>
      <tp t="s">
        <v>#N/A N/A</v>
        <stp/>
        <stp>BDS|13074765380420314756</stp>
        <tr r="L212" s="1"/>
      </tp>
      <tp t="e">
        <v>#N/A</v>
        <stp/>
        <stp>BDS|11883398982843481270</stp>
        <tr r="W241" s="1"/>
        <tr r="W241" s="1"/>
        <tr r="L241" s="1"/>
        <tr r="L241" s="1"/>
        <tr r="AH241" s="1"/>
        <tr r="AH241" s="1"/>
      </tp>
      <tp t="e">
        <v>#N/A</v>
        <stp/>
        <stp>BDP|16670938101482552629</stp>
        <tr r="F166" s="1"/>
      </tp>
      <tp t="e">
        <v>#N/A</v>
        <stp/>
        <stp>BDP|13280873266560207628</stp>
        <tr r="E558" s="1"/>
      </tp>
      <tp t="e">
        <v>#N/A</v>
        <stp/>
        <stp>BDP|11680117372995748908</stp>
        <tr r="I139" s="1"/>
      </tp>
      <tp t="e">
        <v>#N/A</v>
        <stp/>
        <stp>BDP|16730108496396462371</stp>
        <tr r="D568" s="1"/>
      </tp>
      <tp t="e">
        <v>#N/A</v>
        <stp/>
        <stp>BDP|16690507694290457146</stp>
        <tr r="I184" s="1"/>
      </tp>
      <tp t="e">
        <v>#N/A</v>
        <stp/>
        <stp>BDP|17680230184952215417</stp>
        <tr r="C578" s="1"/>
      </tp>
      <tp t="e">
        <v>#N/A</v>
        <stp/>
        <stp>BDP|10568173394702032147</stp>
        <tr r="F155" s="1"/>
      </tp>
      <tp t="s">
        <v>#N/A N/A</v>
        <stp/>
        <stp>BDS|15114035182955604378</stp>
        <tr r="W342" s="1"/>
      </tp>
      <tp t="e">
        <v>#N/A</v>
        <stp/>
        <stp>BDP|17656733197303864186</stp>
        <tr r="B216" s="1"/>
      </tp>
      <tp t="e">
        <v>#N/A</v>
        <stp/>
        <stp>BDP|16938238314967918928</stp>
        <tr r="D374" s="1"/>
      </tp>
      <tp t="e">
        <v>#N/A</v>
        <stp/>
        <stp>BDP|18412616130471092702</stp>
        <tr r="I503" s="1"/>
      </tp>
      <tp t="e">
        <v>#N/A</v>
        <stp/>
        <stp>BDP|10052778497713110645</stp>
        <tr r="D539" s="1"/>
      </tp>
      <tp t="e">
        <v>#N/A</v>
        <stp/>
        <stp>BDP|12866080583095505430</stp>
        <tr r="I289" s="1"/>
      </tp>
      <tp t="s">
        <v>#N/A N/A</v>
        <stp/>
        <stp>BDS|12015159902051555949</stp>
        <tr r="W291" s="1"/>
      </tp>
      <tp t="s">
        <v>#N/A N/A</v>
        <stp/>
        <stp>BDS|14547018480281173622</stp>
        <tr r="W496" s="1"/>
      </tp>
      <tp t="e">
        <v>#N/A</v>
        <stp/>
        <stp>BDP|13801827147317918308</stp>
        <tr r="E530" s="1"/>
      </tp>
      <tp t="s">
        <v>#N/A N/A</v>
        <stp/>
        <stp>BDS|11035730804015043805</stp>
        <tr r="L509" s="1"/>
      </tp>
      <tp t="s">
        <v>#N/A N/A</v>
        <stp/>
        <stp>BDS|14762847517526264014</stp>
        <tr r="W135" s="1"/>
      </tp>
      <tp t="e">
        <v>#N/A</v>
        <stp/>
        <stp>BDP|13294666319247180881</stp>
        <tr r="G405" s="1"/>
      </tp>
      <tp t="e">
        <v>#N/A</v>
        <stp/>
        <stp>BDP|12825916714260268188</stp>
        <tr r="G558" s="1"/>
      </tp>
      <tp t="e">
        <v>#N/A</v>
        <stp/>
        <stp>BDP|17488945927050762773</stp>
        <tr r="I235" s="1"/>
      </tp>
      <tp t="e">
        <v>#N/A</v>
        <stp/>
        <stp>BDP|12352448810695506954</stp>
        <tr r="B343" s="1"/>
      </tp>
      <tp t="e">
        <v>#N/A</v>
        <stp/>
        <stp>BDP|18386117921847596710</stp>
        <tr r="I182" s="1"/>
      </tp>
      <tp t="s">
        <v>#N/A N/A</v>
        <stp/>
        <stp>BDS|14733836364954561514</stp>
        <tr r="W370" s="1"/>
      </tp>
      <tp t="e">
        <v>#N/A</v>
        <stp/>
        <stp>BDP|14257175492001464648</stp>
        <tr r="G250" s="1"/>
      </tp>
      <tp t="e">
        <v>#N/A</v>
        <stp/>
        <stp>BDP|14157804966483630268</stp>
        <tr r="F353" s="1"/>
      </tp>
      <tp t="s">
        <v>#N/A N/A</v>
        <stp/>
        <stp>BDS|10563357186805708554</stp>
        <tr r="W152" s="1"/>
      </tp>
      <tp t="e">
        <v>#N/A</v>
        <stp/>
        <stp>BDP|16049829800645404017</stp>
        <tr r="H489" s="1"/>
      </tp>
      <tp t="e">
        <v>#N/A</v>
        <stp/>
        <stp>BDS|11036849202673480168</stp>
        <tr r="L335" s="1"/>
        <tr r="L335" s="1"/>
        <tr r="W335" s="1"/>
        <tr r="W335" s="1"/>
        <tr r="AH335" s="1"/>
        <tr r="AH335" s="1"/>
      </tp>
      <tp t="s">
        <v>#N/A N/A</v>
        <stp/>
        <stp>BDS|18096518886887277918</stp>
        <tr r="AH578" s="1"/>
      </tp>
      <tp t="e">
        <v>#N/A</v>
        <stp/>
        <stp>BDP|13102420164089241320</stp>
        <tr r="I580" s="1"/>
      </tp>
      <tp t="e">
        <v>#N/A</v>
        <stp/>
        <stp>BDP|13437994330554374691</stp>
        <tr r="B208" s="1"/>
      </tp>
      <tp t="e">
        <v>#N/A</v>
        <stp/>
        <stp>BDS|14334969922295068125</stp>
        <tr r="L150" s="1"/>
        <tr r="L150" s="1"/>
        <tr r="AH150" s="1"/>
        <tr r="AH150" s="1"/>
        <tr r="W150" s="1"/>
        <tr r="W150" s="1"/>
      </tp>
      <tp t="e">
        <v>#N/A</v>
        <stp/>
        <stp>BDS|10103520371568060179</stp>
        <tr r="W142" s="1"/>
        <tr r="W142" s="1"/>
        <tr r="AH142" s="1"/>
        <tr r="AH142" s="1"/>
        <tr r="L142" s="1"/>
        <tr r="L142" s="1"/>
      </tp>
      <tp t="s">
        <v>#N/A N/A</v>
        <stp/>
        <stp>BDS|12982590345029640166</stp>
        <tr r="AH462" s="1"/>
      </tp>
      <tp t="e">
        <v>#N/A</v>
        <stp/>
        <stp>BDP|15790703414309536103</stp>
        <tr r="B246" s="1"/>
      </tp>
      <tp t="e">
        <v>#N/A</v>
        <stp/>
        <stp>BDP|12426737592500697751</stp>
        <tr r="C579" s="1"/>
      </tp>
      <tp t="s">
        <v>#N/A N/A</v>
        <stp/>
        <stp>BDS|15201996729327288253</stp>
        <tr r="L521" s="1"/>
      </tp>
      <tp t="e">
        <v>#N/A</v>
        <stp/>
        <stp>BDP|17406682079684617954</stp>
        <tr r="G323" s="1"/>
      </tp>
      <tp t="e">
        <v>#N/A</v>
        <stp/>
        <stp>BDP|16674745063174435831</stp>
        <tr r="D241" s="1"/>
      </tp>
      <tp t="s">
        <v>#N/A N/A</v>
        <stp/>
        <stp>BDS|17104977942011822092</stp>
        <tr r="W456" s="1"/>
      </tp>
      <tp t="e">
        <v>#N/A</v>
        <stp/>
        <stp>BDP|15177888847147736607</stp>
        <tr r="H208" s="1"/>
      </tp>
      <tp t="e">
        <v>#N/A</v>
        <stp/>
        <stp>BDP|10801838150287060225</stp>
        <tr r="G505" s="1"/>
      </tp>
      <tp t="e">
        <v>#N/A</v>
        <stp/>
        <stp>BDP|13600983263714483004</stp>
        <tr r="G487" s="1"/>
      </tp>
      <tp t="e">
        <v>#N/A</v>
        <stp/>
        <stp>BDP|17066906277749645881</stp>
        <tr r="B436" s="1"/>
      </tp>
      <tp t="e">
        <v>#N/A</v>
        <stp/>
        <stp>BDP|15577041345449802055</stp>
        <tr r="C449" s="1"/>
      </tp>
      <tp t="e">
        <v>#N/A</v>
        <stp/>
        <stp>BDP|10455396878524874847</stp>
        <tr r="F585" s="1"/>
      </tp>
      <tp t="e">
        <v>#N/A</v>
        <stp/>
        <stp>BDP|18348590646740461113</stp>
        <tr r="C343" s="1"/>
      </tp>
      <tp t="s">
        <v>#N/A N/A</v>
        <stp/>
        <stp>BDS|10365815354921845448</stp>
        <tr r="L172" s="1"/>
      </tp>
      <tp t="s">
        <v>#N/A N/A</v>
        <stp/>
        <stp>BDS|13375274198890175066</stp>
        <tr r="L440" s="1"/>
      </tp>
      <tp t="s">
        <v>#N/A N/A</v>
        <stp/>
        <stp>BDS|16223688925122772833</stp>
        <tr r="L332" s="1"/>
      </tp>
      <tp t="s">
        <v>#N/A N/A</v>
        <stp/>
        <stp>BDS|17510185683720783625</stp>
        <tr r="W568" s="1"/>
      </tp>
      <tp t="e">
        <v>#N/A</v>
        <stp/>
        <stp>BDP|14762288566039330120</stp>
        <tr r="C541" s="1"/>
      </tp>
      <tp t="e">
        <v>#N/A</v>
        <stp/>
        <stp>BDP|14898281978751144819</stp>
        <tr r="I306" s="1"/>
      </tp>
      <tp t="e">
        <v>#N/A</v>
        <stp/>
        <stp>BDP|15671910107405164195</stp>
        <tr r="I507" s="1"/>
      </tp>
      <tp t="e">
        <v>#N/A</v>
        <stp/>
        <stp>BDP|15355091402354501950</stp>
        <tr r="B238" s="1"/>
      </tp>
      <tp t="e">
        <v>#N/A</v>
        <stp/>
        <stp>BDS|16358227796905997069</stp>
        <tr r="AH321" s="1"/>
        <tr r="AH321" s="1"/>
        <tr r="W321" s="1"/>
        <tr r="W321" s="1"/>
        <tr r="L321" s="1"/>
        <tr r="L321" s="1"/>
      </tp>
      <tp t="e">
        <v>#N/A</v>
        <stp/>
        <stp>BDP|11983208789463365088</stp>
        <tr r="H192" s="1"/>
      </tp>
      <tp t="s">
        <v>#N/A N/A</v>
        <stp/>
        <stp>BDS|16995565752136419814</stp>
        <tr r="L229" s="1"/>
      </tp>
      <tp t="e">
        <v>#N/A</v>
        <stp/>
        <stp>BDP|10401024284928912803</stp>
        <tr r="G350" s="1"/>
      </tp>
      <tp t="e">
        <v>#N/A</v>
        <stp/>
        <stp>BDP|16463032177559374088</stp>
        <tr r="E431" s="1"/>
      </tp>
      <tp t="e">
        <v>#N/A</v>
        <stp/>
        <stp>BDP|10365652974010118989</stp>
        <tr r="D451" s="1"/>
      </tp>
      <tp t="e">
        <v>#N/A</v>
        <stp/>
        <stp>BDP|17036898155635062778</stp>
        <tr r="E229" s="1"/>
      </tp>
      <tp t="s">
        <v>#N/A N/A</v>
        <stp/>
        <stp>BDS|13326516956932578998</stp>
        <tr r="L379" s="1"/>
      </tp>
      <tp t="e">
        <v>#N/A</v>
        <stp/>
        <stp>BDP|16256745327828811328</stp>
        <tr r="C127" s="1"/>
      </tp>
      <tp t="e">
        <v>#N/A</v>
        <stp/>
        <stp>BDP|17202115053192904923</stp>
        <tr r="H427" s="1"/>
      </tp>
      <tp t="s">
        <v>#N/A N/A</v>
        <stp/>
        <stp>BDS|15385546988670782007</stp>
        <tr r="AH433" s="1"/>
      </tp>
      <tp t="e">
        <v>#N/A</v>
        <stp/>
        <stp>BDP|10631554914419897553</stp>
        <tr r="B321" s="1"/>
      </tp>
      <tp t="s">
        <v>#N/A N/A</v>
        <stp/>
        <stp>BDS|15219691756516498805</stp>
        <tr r="L348" s="1"/>
      </tp>
      <tp t="e">
        <v>#N/A</v>
        <stp/>
        <stp>BDP|16508149587312847542</stp>
        <tr r="D130" s="1"/>
      </tp>
      <tp t="e">
        <v>#N/A</v>
        <stp/>
        <stp>BDP|14012597785526542736</stp>
        <tr r="G437" s="1"/>
      </tp>
      <tp t="e">
        <v>#N/A</v>
        <stp/>
        <stp>BDP|15013572725703165993</stp>
        <tr r="C546" s="1"/>
      </tp>
      <tp t="e">
        <v>#N/A</v>
        <stp/>
        <stp>BDP|12943831520790846086</stp>
        <tr r="C189" s="1"/>
      </tp>
      <tp t="s">
        <v>#N/A N/A</v>
        <stp/>
        <stp>BDS|15783196787826073201</stp>
        <tr r="W557" s="1"/>
      </tp>
      <tp t="e">
        <v>#N/A</v>
        <stp/>
        <stp>BDP|15177887071415270703</stp>
        <tr r="G121" s="1"/>
      </tp>
      <tp t="s">
        <v>#N/A N/A</v>
        <stp/>
        <stp>BDS|18024739329183092635</stp>
        <tr r="L345" s="1"/>
      </tp>
      <tp t="e">
        <v>#N/A</v>
        <stp/>
        <stp>BDP|13486586234328429569</stp>
        <tr r="E408" s="1"/>
      </tp>
      <tp t="e">
        <v>#N/A</v>
        <stp/>
        <stp>BDP|12876459287696496047</stp>
        <tr r="D466" s="1"/>
      </tp>
      <tp t="e">
        <v>#N/A</v>
        <stp/>
        <stp>BDP|15518628019429508318</stp>
        <tr r="C173" s="1"/>
      </tp>
      <tp t="e">
        <v>#N/A</v>
        <stp/>
        <stp>BDP|10189417110378936545</stp>
        <tr r="B379" s="1"/>
      </tp>
      <tp t="e">
        <v>#N/A</v>
        <stp/>
        <stp>BDP|13949417263751180872</stp>
        <tr r="E472" s="1"/>
      </tp>
      <tp t="e">
        <v>#N/A</v>
        <stp/>
        <stp>BDP|16558283330686978999</stp>
        <tr r="I554" s="1"/>
      </tp>
      <tp t="s">
        <v>#N/A N/A</v>
        <stp/>
        <stp>BDS|11451688063969837099</stp>
        <tr r="AH434" s="1"/>
      </tp>
      <tp t="e">
        <v>#N/A</v>
        <stp/>
        <stp>BDP|16739051639885258842</stp>
        <tr r="E453" s="1"/>
      </tp>
      <tp t="e">
        <v>#N/A</v>
        <stp/>
        <stp>BDP|17512965889046453831</stp>
        <tr r="C410" s="1"/>
      </tp>
      <tp t="e">
        <v>#N/A</v>
        <stp/>
        <stp>BDP|15223601843007459882</stp>
        <tr r="D365" s="1"/>
      </tp>
      <tp t="e">
        <v>#N/A</v>
        <stp/>
        <stp>BDP|12395918049081183661</stp>
        <tr r="C115" s="1"/>
      </tp>
      <tp t="e">
        <v>#N/A</v>
        <stp/>
        <stp>BDP|17658683535523646918</stp>
        <tr r="D386" s="1"/>
      </tp>
      <tp t="s">
        <v>#N/A N/A</v>
        <stp/>
        <stp>BDS|17434154304827298988</stp>
        <tr r="L560" s="1"/>
      </tp>
      <tp t="e">
        <v>#N/A</v>
        <stp/>
        <stp>BDP|11419362487511133386</stp>
        <tr r="C93" s="1"/>
      </tp>
      <tp t="s">
        <v>#N/A N/A</v>
        <stp/>
        <stp>BDS|11416848667812177595</stp>
        <tr r="W382" s="1"/>
      </tp>
      <tp t="e">
        <v>#N/A</v>
        <stp/>
        <stp>BDP|16957851926174066062</stp>
        <tr r="I230" s="1"/>
      </tp>
      <tp t="e">
        <v>#N/A</v>
        <stp/>
        <stp>BDP|11903137283197406712</stp>
        <tr r="H245" s="1"/>
      </tp>
      <tp t="e">
        <v>#N/A</v>
        <stp/>
        <stp>BDS|11178843490130204881</stp>
        <tr r="AH186" s="1"/>
        <tr r="AH186" s="1"/>
        <tr r="W186" s="1"/>
        <tr r="W186" s="1"/>
        <tr r="L186" s="1"/>
        <tr r="L186" s="1"/>
      </tp>
      <tp t="e">
        <v>#N/A</v>
        <stp/>
        <stp>BDP|11412326699574207716</stp>
        <tr r="E592" s="1"/>
      </tp>
      <tp t="e">
        <v>#N/A</v>
        <stp/>
        <stp>BDP|14227434448045606908</stp>
        <tr r="H441" s="1"/>
      </tp>
      <tp t="e">
        <v>#N/A</v>
        <stp/>
        <stp>BDP|15812771405478660231</stp>
        <tr r="G182" s="1"/>
      </tp>
      <tp t="s">
        <v>#N/A N/A</v>
        <stp/>
        <stp>BDS|10870565681166530363</stp>
        <tr r="W508" s="1"/>
      </tp>
      <tp t="e">
        <v>#N/A</v>
        <stp/>
        <stp>BDP|13619924512377906403</stp>
        <tr r="C374" s="1"/>
      </tp>
      <tp t="s">
        <v>#N/A N/A</v>
        <stp/>
        <stp>BDS|15002167170158268385</stp>
        <tr r="W574" s="1"/>
      </tp>
      <tp t="e">
        <v>#N/A</v>
        <stp/>
        <stp>BDP|14173470982401331198</stp>
        <tr r="F11" s="1"/>
      </tp>
      <tp t="e">
        <v>#N/A</v>
        <stp/>
        <stp>BDP|13607423009767790845</stp>
        <tr r="H206" s="1"/>
      </tp>
      <tp t="e">
        <v>#N/A</v>
        <stp/>
        <stp>BDP|13663290957249183572</stp>
        <tr r="E465" s="1"/>
      </tp>
      <tp t="e">
        <v>#N/A</v>
        <stp/>
        <stp>BDP|18340205139958536919</stp>
        <tr r="H312" s="1"/>
      </tp>
      <tp t="e">
        <v>#N/A</v>
        <stp/>
        <stp>BDP|10576960318261565102</stp>
        <tr r="F368" s="1"/>
      </tp>
      <tp t="e">
        <v>#N/A</v>
        <stp/>
        <stp>BDS|10700888423857124505</stp>
        <tr r="W493" s="1"/>
        <tr r="W493" s="1"/>
        <tr r="L493" s="1"/>
        <tr r="L493" s="1"/>
        <tr r="AH493" s="1"/>
        <tr r="AH493" s="1"/>
      </tp>
      <tp t="e">
        <v>#N/A</v>
        <stp/>
        <stp>BDP|10781114887772069302</stp>
        <tr r="H336" s="1"/>
      </tp>
      <tp t="e">
        <v>#N/A</v>
        <stp/>
        <stp>BDP|17090963515582286504</stp>
        <tr r="H595" s="1"/>
      </tp>
      <tp t="e">
        <v>#N/A</v>
        <stp/>
        <stp>BDP|12206513603366977984</stp>
        <tr r="F335" s="1"/>
      </tp>
      <tp t="e">
        <v>#N/A</v>
        <stp/>
        <stp>BDP|13474712490577403202</stp>
        <tr r="F328" s="1"/>
      </tp>
      <tp t="e">
        <v>#N/A</v>
        <stp/>
        <stp>BDP|12147711015164335872</stp>
        <tr r="G590" s="1"/>
      </tp>
      <tp t="e">
        <v>#N/A</v>
        <stp/>
        <stp>BDP|14806043287146911236</stp>
        <tr r="E485" s="1"/>
      </tp>
      <tp t="e">
        <v>#N/A</v>
        <stp/>
        <stp>BDP|16545468033331532854</stp>
        <tr r="I109" s="1"/>
      </tp>
      <tp t="e">
        <v>#N/A</v>
        <stp/>
        <stp>BDP|13882533169930452869</stp>
        <tr r="D278" s="1"/>
      </tp>
      <tp t="e">
        <v>#N/A</v>
        <stp/>
        <stp>BDP|13981916470923952611</stp>
        <tr r="D187" s="1"/>
      </tp>
      <tp t="e">
        <v>#N/A</v>
        <stp/>
        <stp>BDP|12575053782445601742</stp>
        <tr r="G242" s="1"/>
      </tp>
      <tp t="e">
        <v>#N/A</v>
        <stp/>
        <stp>BDP|10891754064670935909</stp>
        <tr r="H300" s="1"/>
      </tp>
      <tp t="e">
        <v>#N/A</v>
        <stp/>
        <stp>BDP|17706919413815722225</stp>
        <tr r="F104" s="1"/>
      </tp>
      <tp t="e">
        <v>#N/A</v>
        <stp/>
        <stp>BDP|12316801172411522442</stp>
        <tr r="B134" s="1"/>
      </tp>
      <tp t="e">
        <v>#N/A</v>
        <stp/>
        <stp>BDP|10181451144648225015</stp>
        <tr r="B148" s="1"/>
      </tp>
      <tp t="e">
        <v>#N/A</v>
        <stp/>
        <stp>BDP|11820932817944803576</stp>
        <tr r="G474" s="1"/>
      </tp>
      <tp t="e">
        <v>#N/A</v>
        <stp/>
        <stp>BDP|15578675647838405727</stp>
        <tr r="G530" s="1"/>
      </tp>
      <tp t="e">
        <v>#N/A</v>
        <stp/>
        <stp>BDP|10569858336001645236</stp>
        <tr r="I106" s="1"/>
      </tp>
      <tp t="s">
        <v>#N/A N/A</v>
        <stp/>
        <stp>BDS|18315982288620331105</stp>
        <tr r="W354" s="1"/>
      </tp>
      <tp t="e">
        <v>#N/A</v>
        <stp/>
        <stp>BDP|11012302498295353686</stp>
        <tr r="I120" s="1"/>
      </tp>
      <tp t="e">
        <v>#N/A</v>
        <stp/>
        <stp>BDS|17425800784166592958</stp>
        <tr r="W323" s="1"/>
        <tr r="W323" s="1"/>
        <tr r="L323" s="1"/>
        <tr r="L323" s="1"/>
        <tr r="AH323" s="1"/>
        <tr r="AH323" s="1"/>
      </tp>
      <tp t="s">
        <v>#N/A N/A</v>
        <stp/>
        <stp>BDS|15266163900859040550</stp>
        <tr r="W175" s="1"/>
      </tp>
      <tp t="e">
        <v>#N/A</v>
        <stp/>
        <stp>BDP|15477851371722716059</stp>
        <tr r="B97" s="1"/>
      </tp>
      <tp t="s">
        <v>#N/A N/A</v>
        <stp/>
        <stp>BDS|17512137386534381223</stp>
        <tr r="L127" s="1"/>
      </tp>
      <tp t="e">
        <v>#N/A</v>
        <stp/>
        <stp>BDP|15351943927931627742</stp>
        <tr r="D338" s="1"/>
      </tp>
      <tp t="s">
        <v>#N/A N/A</v>
        <stp/>
        <stp>BDS|14534930346800912184</stp>
        <tr r="W423" s="1"/>
      </tp>
      <tp t="e">
        <v>#N/A</v>
        <stp/>
        <stp>BDP|17939666282969861877</stp>
        <tr r="H520" s="1"/>
      </tp>
      <tp t="e">
        <v>#N/A</v>
        <stp/>
        <stp>BDP|18131481009476733258</stp>
        <tr r="B88" s="1"/>
      </tp>
      <tp t="s">
        <v>#N/A N/A</v>
        <stp/>
        <stp>BDS|11196763822788191459</stp>
        <tr r="AH343" s="1"/>
      </tp>
      <tp t="e">
        <v>#N/A</v>
        <stp/>
        <stp>BDP|10590451615299115468</stp>
        <tr r="D259" s="1"/>
      </tp>
      <tp t="e">
        <v>#N/A</v>
        <stp/>
        <stp>BDP|13291592019608783776</stp>
        <tr r="C138" s="1"/>
      </tp>
      <tp t="e">
        <v>#N/A</v>
        <stp/>
        <stp>BDP|12577124381405568613</stp>
        <tr r="I137" s="1"/>
      </tp>
      <tp t="e">
        <v>#N/A</v>
        <stp/>
        <stp>BDP|16219311334049546703</stp>
        <tr r="H193" s="1"/>
      </tp>
      <tp t="e">
        <v>#N/A</v>
        <stp/>
        <stp>BDP|16449596426370856911</stp>
        <tr r="C364" s="1"/>
      </tp>
      <tp t="s">
        <v>#N/A N/A</v>
        <stp/>
        <stp>BDS|11320761564488422040</stp>
        <tr r="L467" s="1"/>
      </tp>
      <tp t="e">
        <v>#N/A</v>
        <stp/>
        <stp>BDP|12768627987943854789</stp>
        <tr r="F269" s="1"/>
      </tp>
      <tp t="e">
        <v>#N/A</v>
        <stp/>
        <stp>BDP|14465876307295692171</stp>
        <tr r="G527" s="1"/>
      </tp>
      <tp t="e">
        <v>#N/A</v>
        <stp/>
        <stp>BDP|18131714743614608703</stp>
        <tr r="H13" s="1"/>
      </tp>
      <tp t="e">
        <v>#N/A</v>
        <stp/>
        <stp>BDP|12950894807791456361</stp>
        <tr r="F266" s="1"/>
      </tp>
      <tp t="e">
        <v>#N/A</v>
        <stp/>
        <stp>BDP|18425796979616123606</stp>
        <tr r="I133" s="1"/>
      </tp>
      <tp t="e">
        <v>#N/A</v>
        <stp/>
        <stp>BDP|15949531165156805821</stp>
        <tr r="B349" s="1"/>
      </tp>
      <tp t="e">
        <v>#N/A</v>
        <stp/>
        <stp>BDP|17585424527600493908</stp>
        <tr r="G559" s="1"/>
      </tp>
      <tp t="e">
        <v>#N/A</v>
        <stp/>
        <stp>BDP|16193538593995326760</stp>
        <tr r="D269" s="1"/>
      </tp>
      <tp t="e">
        <v>#N/A</v>
        <stp/>
        <stp>BDP|16689465292964177779</stp>
        <tr r="E277" s="1"/>
      </tp>
      <tp t="e">
        <v>#N/A</v>
        <stp/>
        <stp>BDP|13011658065683765831</stp>
        <tr r="B228" s="1"/>
      </tp>
      <tp t="e">
        <v>#N/A</v>
        <stp/>
        <stp>BDP|18004617894849201637</stp>
        <tr r="D341" s="1"/>
      </tp>
      <tp t="e">
        <v>#N/A</v>
        <stp/>
        <stp>BDP|13913886222921667016</stp>
        <tr r="D312" s="1"/>
      </tp>
      <tp t="e">
        <v>#N/A</v>
        <stp/>
        <stp>BDP|18439489757220840179</stp>
        <tr r="G319" s="1"/>
      </tp>
      <tp t="s">
        <v>#N/A N/A</v>
        <stp/>
        <stp>BDS|18174169785559253047</stp>
        <tr r="L117" s="1"/>
      </tp>
      <tp t="e">
        <v>#N/A</v>
        <stp/>
        <stp>BDP|17827399569913984963</stp>
        <tr r="C126" s="1"/>
      </tp>
      <tp t="e">
        <v>#N/A</v>
        <stp/>
        <stp>BDP|12234658667193216954</stp>
        <tr r="H474" s="1"/>
      </tp>
      <tp t="e">
        <v>#N/A</v>
        <stp/>
        <stp>BDP|16909733289162180357</stp>
        <tr r="H239" s="1"/>
      </tp>
      <tp t="e">
        <v>#N/A</v>
        <stp/>
        <stp>BDP|12566211780336196620</stp>
        <tr r="B417" s="1"/>
      </tp>
      <tp t="e">
        <v>#N/A</v>
        <stp/>
        <stp>BDS|11521806201639008801</stp>
        <tr r="AH286" s="1"/>
        <tr r="AH286" s="1"/>
        <tr r="W286" s="1"/>
        <tr r="W286" s="1"/>
        <tr r="L286" s="1"/>
        <tr r="L286" s="1"/>
      </tp>
      <tp t="e">
        <v>#N/A</v>
        <stp/>
        <stp>BDP|12788727687241292476</stp>
        <tr r="G337" s="1"/>
      </tp>
      <tp t="e">
        <v>#N/A</v>
        <stp/>
        <stp>BDP|15625801722381144625</stp>
        <tr r="G8" s="1"/>
      </tp>
      <tp t="e">
        <v>#N/A</v>
        <stp/>
        <stp>BDP|14904714899236228445</stp>
        <tr r="D110" s="1"/>
      </tp>
      <tp t="e">
        <v>#N/A</v>
        <stp/>
        <stp>BDP|14542974366357279413</stp>
        <tr r="D116" s="1"/>
      </tp>
      <tp t="e">
        <v>#N/A</v>
        <stp/>
        <stp>BDP|11123420173822450825</stp>
        <tr r="B25" s="1"/>
      </tp>
      <tp t="e">
        <v>#N/A</v>
        <stp/>
        <stp>BDP|15003649327249458011</stp>
        <tr r="G211" s="1"/>
      </tp>
      <tp t="e">
        <v>#N/A</v>
        <stp/>
        <stp>BDP|13435381045828758480</stp>
        <tr r="I410" s="1"/>
      </tp>
      <tp t="e">
        <v>#N/A</v>
        <stp/>
        <stp>BDP|15350373307777387967</stp>
        <tr r="F180" s="1"/>
      </tp>
      <tp t="e">
        <v>#N/A</v>
        <stp/>
        <stp>BDP|16640175474779600158</stp>
        <tr r="E462" s="1"/>
      </tp>
      <tp t="e">
        <v>#N/A</v>
        <stp/>
        <stp>BDP|18265598168380179348</stp>
        <tr r="G231" s="1"/>
      </tp>
      <tp t="e">
        <v>#N/A</v>
        <stp/>
        <stp>BDP|17835271208875135809</stp>
        <tr r="F436" s="1"/>
      </tp>
      <tp t="s">
        <v>#N/A N/A</v>
        <stp/>
        <stp>BDS|10880027676689184686</stp>
        <tr r="AH193" s="1"/>
      </tp>
      <tp t="e">
        <v>#N/A</v>
        <stp/>
        <stp>BDP|11868101699389697818</stp>
        <tr r="G385" s="1"/>
      </tp>
      <tp t="e">
        <v>#N/A</v>
        <stp/>
        <stp>BDP|13743155916439559274</stp>
        <tr r="G115" s="1"/>
      </tp>
      <tp t="e">
        <v>#N/A</v>
        <stp/>
        <stp>BDP|11843058293449462831</stp>
        <tr r="H294" s="1"/>
      </tp>
      <tp t="e">
        <v>#N/A</v>
        <stp/>
        <stp>BDP|17856831614234215348</stp>
        <tr r="F91" s="1"/>
      </tp>
      <tp t="s">
        <v>#N/A N/A</v>
        <stp/>
        <stp>BDS|17861130487965783219</stp>
        <tr r="AH176" s="1"/>
      </tp>
      <tp t="e">
        <v>#N/A</v>
        <stp/>
        <stp>BDP|13033974719813429130</stp>
        <tr r="G230" s="1"/>
      </tp>
      <tp t="e">
        <v>#N/A</v>
        <stp/>
        <stp>BDS|16950716695304356547</stp>
        <tr r="W262" s="1"/>
        <tr r="W262" s="1"/>
        <tr r="L262" s="1"/>
        <tr r="L262" s="1"/>
        <tr r="AH262" s="1"/>
        <tr r="AH262" s="1"/>
      </tp>
      <tp t="e">
        <v>#N/A</v>
        <stp/>
        <stp>BDS|13330632886132821643</stp>
        <tr r="L311" s="1"/>
        <tr r="L311" s="1"/>
        <tr r="W311" s="1"/>
        <tr r="W311" s="1"/>
        <tr r="AH311" s="1"/>
        <tr r="AH311" s="1"/>
      </tp>
      <tp t="e">
        <v>#N/A</v>
        <stp/>
        <stp>BDP|13199383763627343808</stp>
        <tr r="F551" s="1"/>
      </tp>
      <tp t="s">
        <v>#N/A N/A</v>
        <stp/>
        <stp>BDS|15256630472755102882</stp>
        <tr r="W160" s="1"/>
      </tp>
      <tp t="s">
        <v>#N/A N/A</v>
        <stp/>
        <stp>BDS|17914367782112299745</stp>
        <tr r="L470" s="1"/>
      </tp>
      <tp t="e">
        <v>#N/A</v>
        <stp/>
        <stp>BDP|16992252269669402294</stp>
        <tr r="I435" s="1"/>
      </tp>
      <tp t="e">
        <v>#N/A</v>
        <stp/>
        <stp>BDP|14230684689645245698</stp>
        <tr r="D509" s="1"/>
      </tp>
      <tp t="s">
        <v>#N/A N/A</v>
        <stp/>
        <stp>BDS|13235096412599318212</stp>
        <tr r="L120" s="1"/>
      </tp>
      <tp t="e">
        <v>#N/A</v>
        <stp/>
        <stp>BDP|13080379787148848905</stp>
        <tr r="H461" s="1"/>
      </tp>
      <tp t="e">
        <v>#N/A</v>
        <stp/>
        <stp>BDS|12778655044369884058</stp>
        <tr r="L545" s="1"/>
        <tr r="L545" s="1"/>
        <tr r="AH545" s="1"/>
        <tr r="AH545" s="1"/>
        <tr r="W545" s="1"/>
        <tr r="W545" s="1"/>
      </tp>
      <tp t="s">
        <v>#N/A N/A</v>
        <stp/>
        <stp>BDS|18032427446136736787</stp>
        <tr r="W413" s="1"/>
      </tp>
      <tp t="e">
        <v>#N/A</v>
        <stp/>
        <stp>BDP|11851302342379536670</stp>
        <tr r="B485" s="1"/>
      </tp>
      <tp t="e">
        <v>#N/A</v>
        <stp/>
        <stp>BDP|10703570378122640962</stp>
        <tr r="I162" s="1"/>
      </tp>
      <tp t="e">
        <v>#N/A</v>
        <stp/>
        <stp>BDP|13923863052817791025</stp>
        <tr r="D375" s="1"/>
      </tp>
      <tp t="s">
        <v>#N/A N/A</v>
        <stp/>
        <stp>BDS|14531981797039315419</stp>
        <tr r="AH272" s="1"/>
      </tp>
      <tp t="e">
        <v>#N/A</v>
        <stp/>
        <stp>BDP|11931151517720383835</stp>
        <tr r="C380" s="1"/>
      </tp>
      <tp t="e">
        <v>#N/A</v>
        <stp/>
        <stp>BDP|14630330639248217553</stp>
        <tr r="I470" s="1"/>
      </tp>
      <tp t="e">
        <v>#N/A</v>
        <stp/>
        <stp>BDP|13173214979378634743</stp>
        <tr r="D538" s="1"/>
      </tp>
      <tp t="s">
        <v>#N/A N/A</v>
        <stp/>
        <stp>BDS|15352138774893566996</stp>
        <tr r="W230" s="1"/>
      </tp>
      <tp t="e">
        <v>#N/A</v>
        <stp/>
        <stp>BDP|11019246661355620982</stp>
        <tr r="F417" s="1"/>
      </tp>
      <tp t="s">
        <v>#N/A N/A</v>
        <stp/>
        <stp>BDS|12515802552283783593</stp>
        <tr r="W231" s="1"/>
      </tp>
      <tp t="s">
        <v>#N/A N/A</v>
        <stp/>
        <stp>BDS|18000257922858927973</stp>
        <tr r="W524" s="1"/>
      </tp>
      <tp t="e">
        <v>#N/A</v>
        <stp/>
        <stp>BDP|13190075996223355099</stp>
        <tr r="D136" s="1"/>
      </tp>
      <tp t="s">
        <v>#N/A N/A</v>
        <stp/>
        <stp>BDS|11127167978069623705</stp>
        <tr r="W577" s="1"/>
      </tp>
      <tp t="e">
        <v>#N/A</v>
        <stp/>
        <stp>BDP|17207855417687314093</stp>
        <tr r="I380" s="1"/>
      </tp>
      <tp t="e">
        <v>#N/A</v>
        <stp/>
        <stp>BDS|17699033707006396882</stp>
        <tr r="L449" s="1"/>
        <tr r="L449" s="1"/>
        <tr r="AH449" s="1"/>
        <tr r="AH449" s="1"/>
        <tr r="W449" s="1"/>
        <tr r="W449" s="1"/>
      </tp>
      <tp t="e">
        <v>#N/A</v>
        <stp/>
        <stp>BDP|11617991966125087239</stp>
        <tr r="F247" s="1"/>
      </tp>
      <tp t="e">
        <v>#N/A</v>
        <stp/>
        <stp>BDP|15400637964159123583</stp>
        <tr r="I127" s="1"/>
      </tp>
      <tp t="e">
        <v>#N/A</v>
        <stp/>
        <stp>BDP|10831740341062000877</stp>
        <tr r="B156" s="1"/>
      </tp>
      <tp t="s">
        <v>#N/A N/A</v>
        <stp/>
        <stp>BDS|16917513531531521851</stp>
        <tr r="AH423" s="1"/>
      </tp>
      <tp t="s">
        <v>#N/A N/A</v>
        <stp/>
        <stp>BDS|12856251263459228629</stp>
        <tr r="L540" s="1"/>
      </tp>
      <tp t="e">
        <v>#N/A</v>
        <stp/>
        <stp>BDP|10917542342929615141</stp>
        <tr r="D272" s="1"/>
      </tp>
      <tp t="e">
        <v>#N/A</v>
        <stp/>
        <stp>BDS|18156639504586042184</stp>
        <tr r="W193" s="1"/>
        <tr r="W193" s="1"/>
        <tr r="L193" s="1"/>
        <tr r="L193" s="1"/>
        <tr r="AH193" s="1"/>
        <tr r="AH193" s="1"/>
      </tp>
      <tp t="e">
        <v>#N/A</v>
        <stp/>
        <stp>BDP|13370394853374305878</stp>
        <tr r="B334" s="1"/>
      </tp>
      <tp t="e">
        <v>#N/A</v>
        <stp/>
        <stp>BDP|17499538892340978218</stp>
        <tr r="D287" s="1"/>
      </tp>
      <tp t="s">
        <v>#N/A N/A</v>
        <stp/>
        <stp>BDS|15532128429706085906</stp>
        <tr r="W343" s="1"/>
      </tp>
      <tp t="e">
        <v>#N/A</v>
        <stp/>
        <stp>BDP|18008723001861884764</stp>
        <tr r="C322" s="1"/>
      </tp>
      <tp t="e">
        <v>#N/A</v>
        <stp/>
        <stp>BDP|18376310143332880452</stp>
        <tr r="I238" s="1"/>
      </tp>
      <tp t="e">
        <v>#N/A</v>
        <stp/>
        <stp>BDP|12914261827419036244</stp>
        <tr r="H377" s="1"/>
      </tp>
      <tp t="e">
        <v>#N/A</v>
        <stp/>
        <stp>BDP|16830760367958197645</stp>
        <tr r="E381" s="1"/>
      </tp>
      <tp t="e">
        <v>#N/A</v>
        <stp/>
        <stp>BDP|14911194044099860106</stp>
        <tr r="C511" s="1"/>
      </tp>
      <tp t="s">
        <v>#N/A N/A</v>
        <stp/>
        <stp>BDS|18266740043200922233</stp>
        <tr r="AH179" s="1"/>
      </tp>
      <tp t="e">
        <v>#N/A</v>
        <stp/>
        <stp>BDP|15855511435062786847</stp>
        <tr r="B529" s="1"/>
      </tp>
      <tp t="e">
        <v>#N/A</v>
        <stp/>
        <stp>BDP|11632384894083079159</stp>
        <tr r="F160" s="1"/>
      </tp>
      <tp t="e">
        <v>#N/A</v>
        <stp/>
        <stp>BDP|13798857120475561584</stp>
        <tr r="B149" s="1"/>
      </tp>
      <tp t="s">
        <v>#N/A N/A</v>
        <stp/>
        <stp>BDS|17117678398142218301</stp>
        <tr r="AH305" s="1"/>
      </tp>
      <tp t="e">
        <v>#N/A</v>
        <stp/>
        <stp>BDP|14410664809638566314</stp>
        <tr r="B469" s="1"/>
      </tp>
      <tp t="s">
        <v>#N/A N/A</v>
        <stp/>
        <stp>BDS|18444549559916573703</stp>
        <tr r="W171" s="1"/>
      </tp>
      <tp t="e">
        <v>#N/A</v>
        <stp/>
        <stp>BDP|13564544780217768093</stp>
        <tr r="I426" s="1"/>
      </tp>
      <tp t="s">
        <v>#N/A N/A</v>
        <stp/>
        <stp>BDS|10099281567645428878</stp>
        <tr r="W194" s="1"/>
      </tp>
      <tp t="e">
        <v>#N/A</v>
        <stp/>
        <stp>BDS|11627148665097901830</stp>
        <tr r="L580" s="1"/>
        <tr r="L580" s="1"/>
        <tr r="W580" s="1"/>
        <tr r="W580" s="1"/>
        <tr r="AH580" s="1"/>
        <tr r="AH580" s="1"/>
      </tp>
      <tp t="e">
        <v>#N/A</v>
        <stp/>
        <stp>BDP|16841376484551156543</stp>
        <tr r="H180" s="1"/>
      </tp>
      <tp t="e">
        <v>#N/A</v>
        <stp/>
        <stp>BDS|18335696479529929974</stp>
        <tr r="W592" s="1"/>
        <tr r="W592" s="1"/>
        <tr r="AH592" s="1"/>
        <tr r="AH592" s="1"/>
        <tr r="L592" s="1"/>
        <tr r="L592" s="1"/>
      </tp>
      <tp t="e">
        <v>#N/A</v>
        <stp/>
        <stp>BDP|11343932859784004077</stp>
        <tr r="E532" s="1"/>
      </tp>
      <tp t="s">
        <v>#N/A N/A</v>
        <stp/>
        <stp>BDS|11376984039554706682</stp>
        <tr r="AH437" s="1"/>
      </tp>
      <tp t="s">
        <v>#N/A N/A</v>
        <stp/>
        <stp>BDS|16332439513122287838</stp>
        <tr r="W539" s="1"/>
      </tp>
      <tp t="e">
        <v>#N/A</v>
        <stp/>
        <stp>BDP|17595805106800267608</stp>
        <tr r="E266" s="1"/>
      </tp>
      <tp t="e">
        <v>#N/A</v>
        <stp/>
        <stp>BDP|17389699408898076034</stp>
        <tr r="E319" s="1"/>
      </tp>
      <tp t="s">
        <v>#N/A N/A</v>
        <stp/>
        <stp>BDS|12991141787320872203</stp>
        <tr r="L583" s="1"/>
      </tp>
      <tp t="e">
        <v>#N/A</v>
        <stp/>
        <stp>BDP|18146267282559110258</stp>
        <tr r="I107" s="1"/>
      </tp>
      <tp t="s">
        <v>#N/A N/A</v>
        <stp/>
        <stp>BDS|10723663398446991022</stp>
        <tr r="W155" s="1"/>
      </tp>
      <tp t="e">
        <v>#N/A</v>
        <stp/>
        <stp>BDP|16533379943689865189</stp>
        <tr r="F424" s="1"/>
      </tp>
      <tp t="s">
        <v>#N/A N/A</v>
        <stp/>
        <stp>BDS|14715335646298757271</stp>
        <tr r="W406" s="1"/>
      </tp>
      <tp t="e">
        <v>#N/A</v>
        <stp/>
        <stp>BDP|14841306788942030418</stp>
        <tr r="F591" s="1"/>
      </tp>
      <tp t="s">
        <v>#N/A N/A</v>
        <stp/>
        <stp>BDS|10071737650742843994</stp>
        <tr r="L552" s="1"/>
      </tp>
      <tp t="e">
        <v>#N/A</v>
        <stp/>
        <stp>BDP|12707946214423537034</stp>
        <tr r="I431" s="1"/>
      </tp>
      <tp t="e">
        <v>#N/A</v>
        <stp/>
        <stp>BDP|16652816832774310071</stp>
        <tr r="G390" s="1"/>
      </tp>
      <tp t="s">
        <v>#N/A N/A</v>
        <stp/>
        <stp>BDS|18300743245264246621</stp>
        <tr r="AH580" s="1"/>
      </tp>
      <tp t="e">
        <v>#N/A</v>
        <stp/>
        <stp>BDP|11139427711428582572</stp>
        <tr r="D310" s="1"/>
      </tp>
      <tp t="e">
        <v>#N/A</v>
        <stp/>
        <stp>BDS|12366851615915743773</stp>
        <tr r="L143" s="1"/>
        <tr r="L143" s="1"/>
        <tr r="AH143" s="1"/>
        <tr r="AH143" s="1"/>
        <tr r="W143" s="1"/>
        <tr r="W143" s="1"/>
      </tp>
      <tp t="e">
        <v>#N/A</v>
        <stp/>
        <stp>BDP|17373970199418588684</stp>
        <tr r="F310" s="1"/>
      </tp>
      <tp t="e">
        <v>#N/A</v>
        <stp/>
        <stp>BDP|11371343298095988762</stp>
        <tr r="G284" s="1"/>
      </tp>
      <tp t="e">
        <v>#N/A</v>
        <stp/>
        <stp>BDP|17204200677572627930</stp>
        <tr r="D503" s="1"/>
      </tp>
      <tp t="e">
        <v>#N/A</v>
        <stp/>
        <stp>BDP|11053701981146050116</stp>
        <tr r="C353" s="1"/>
      </tp>
      <tp t="e">
        <v>#N/A</v>
        <stp/>
        <stp>BDP|15954404328788139201</stp>
        <tr r="H139" s="1"/>
      </tp>
      <tp t="e">
        <v>#N/A</v>
        <stp/>
        <stp>BDP|11846867806388801838</stp>
        <tr r="D355" s="1"/>
      </tp>
      <tp t="s">
        <v>#N/A N/A</v>
        <stp/>
        <stp>BDS|16769663447159382451</stp>
        <tr r="L401" s="1"/>
      </tp>
      <tp t="e">
        <v>#N/A</v>
        <stp/>
        <stp>BDP|17334106902836569976</stp>
        <tr r="B232" s="1"/>
      </tp>
      <tp t="e">
        <v>#N/A</v>
        <stp/>
        <stp>BDP|16007608787403741235</stp>
        <tr r="E331" s="1"/>
      </tp>
      <tp t="s">
        <v>#N/A N/A</v>
        <stp/>
        <stp>BDS|10729844925067159470</stp>
        <tr r="AH424" s="1"/>
      </tp>
      <tp t="e">
        <v>#N/A</v>
        <stp/>
        <stp>BDP|15429902405850080523</stp>
        <tr r="B426" s="1"/>
      </tp>
      <tp t="e">
        <v>#N/A</v>
        <stp/>
        <stp>BDP|15579612735718633146</stp>
        <tr r="B351" s="1"/>
      </tp>
      <tp t="e">
        <v>#N/A</v>
        <stp/>
        <stp>BDP|11154853070545479232</stp>
        <tr r="D214" s="1"/>
      </tp>
      <tp t="e">
        <v>#N/A</v>
        <stp/>
        <stp>BDP|10998565926407961938</stp>
        <tr r="E551" s="1"/>
      </tp>
      <tp t="e">
        <v>#N/A</v>
        <stp/>
        <stp>BDP|16013182277648922153</stp>
        <tr r="E318" s="1"/>
      </tp>
      <tp t="e">
        <v>#N/A</v>
        <stp/>
        <stp>BDP|18347474974296417468</stp>
        <tr r="F105" s="1"/>
      </tp>
      <tp t="e">
        <v>#N/A</v>
        <stp/>
        <stp>BDP|10315560061358414229</stp>
        <tr r="F143" s="1"/>
      </tp>
      <tp t="e">
        <v>#N/A</v>
        <stp/>
        <stp>BDP|14434330395086324138</stp>
        <tr r="E514" s="1"/>
      </tp>
      <tp t="e">
        <v>#N/A</v>
        <stp/>
        <stp>BDP|17694627997118471950</stp>
        <tr r="D198" s="1"/>
      </tp>
      <tp t="e">
        <v>#N/A</v>
        <stp/>
        <stp>BDP|10941756865380888831</stp>
        <tr r="C315" s="1"/>
      </tp>
      <tp t="e">
        <v>#N/A</v>
        <stp/>
        <stp>BDP|11773446987722093660</stp>
        <tr r="H134" s="1"/>
      </tp>
      <tp t="e">
        <v>#N/A</v>
        <stp/>
        <stp>BDP|12130035493232130029</stp>
        <tr r="H252" s="1"/>
      </tp>
      <tp t="s">
        <v>#N/A N/A</v>
        <stp/>
        <stp>BDS|17652866029750892400</stp>
        <tr r="L214" s="1"/>
      </tp>
      <tp t="e">
        <v>#N/A</v>
        <stp/>
        <stp>BDP|17083858365393407362</stp>
        <tr r="C429" s="1"/>
      </tp>
      <tp t="e">
        <v>#N/A</v>
        <stp/>
        <stp>BDP|15916000764023900960</stp>
        <tr r="G529" s="1"/>
      </tp>
      <tp t="e">
        <v>#N/A</v>
        <stp/>
        <stp>BDP|17579114887896685174</stp>
        <tr r="C224" s="1"/>
      </tp>
      <tp t="e">
        <v>#N/A</v>
        <stp/>
        <stp>BDP|10985672858808018246</stp>
        <tr r="G551" s="1"/>
      </tp>
      <tp t="s">
        <v>#N/A N/A</v>
        <stp/>
        <stp>BDS|10756312866959139508</stp>
        <tr r="L397" s="1"/>
      </tp>
      <tp t="e">
        <v>#N/A</v>
        <stp/>
        <stp>BDP|13032088247707800927</stp>
        <tr r="D297" s="1"/>
      </tp>
      <tp t="e">
        <v>#N/A</v>
        <stp/>
        <stp>BDP|18368544927745231379</stp>
        <tr r="C184" s="1"/>
      </tp>
      <tp t="s">
        <v>#N/A N/A</v>
        <stp/>
        <stp>BDS|13856373568438088714</stp>
        <tr r="AH575" s="1"/>
      </tp>
      <tp t="e">
        <v>#N/A</v>
        <stp/>
        <stp>BDP|13147937662032579709</stp>
        <tr r="H386" s="1"/>
      </tp>
      <tp t="e">
        <v>#N/A</v>
        <stp/>
        <stp>BDP|12921817739806322672</stp>
        <tr r="I543" s="1"/>
      </tp>
      <tp t="s">
        <v>#N/A N/A</v>
        <stp/>
        <stp>BDS|11077919682678661132</stp>
        <tr r="AH237" s="1"/>
      </tp>
      <tp t="e">
        <v>#N/A</v>
        <stp/>
        <stp>BDP|15905820437514824314</stp>
        <tr r="D254" s="1"/>
      </tp>
      <tp t="s">
        <v>#N/A N/A</v>
        <stp/>
        <stp>BDS|16167415789085977666</stp>
        <tr r="AH121" s="1"/>
      </tp>
      <tp t="s">
        <v>#N/A N/A</v>
        <stp/>
        <stp>BDS|12309902171015792039</stp>
        <tr r="W401" s="1"/>
      </tp>
      <tp t="e">
        <v>#N/A</v>
        <stp/>
        <stp>BDP|16293991941750749289</stp>
        <tr r="H411" s="1"/>
      </tp>
      <tp t="e">
        <v>#N/A</v>
        <stp/>
        <stp>BDS|13641968669545883070</stp>
        <tr r="W274" s="1"/>
        <tr r="W274" s="1"/>
        <tr r="L274" s="1"/>
        <tr r="L274" s="1"/>
        <tr r="AH274" s="1"/>
        <tr r="AH274" s="1"/>
      </tp>
      <tp t="e">
        <v>#N/A</v>
        <stp/>
        <stp>BDP|11710790859018333212</stp>
        <tr r="H538" s="1"/>
      </tp>
      <tp t="e">
        <v>#N/A</v>
        <stp/>
        <stp>BDS|17492341513014690836</stp>
        <tr r="L409" s="1"/>
        <tr r="L409" s="1"/>
        <tr r="W409" s="1"/>
        <tr r="W409" s="1"/>
        <tr r="AH409" s="1"/>
        <tr r="AH409" s="1"/>
      </tp>
      <tp t="s">
        <v>#N/A N/A</v>
        <stp/>
        <stp>BDS|10613491839918376638</stp>
        <tr r="AH485" s="1"/>
      </tp>
      <tp t="e">
        <v>#N/A</v>
        <stp/>
        <stp>BDP|15724127451188136002</stp>
        <tr r="E413" s="1"/>
      </tp>
      <tp t="e">
        <v>#N/A</v>
        <stp/>
        <stp>BDS|14899206514128270690</stp>
        <tr r="AH151" s="1"/>
        <tr r="AH151" s="1"/>
        <tr r="L151" s="1"/>
        <tr r="L151" s="1"/>
        <tr r="W151" s="1"/>
        <tr r="W151" s="1"/>
      </tp>
      <tp t="e">
        <v>#N/A</v>
        <stp/>
        <stp>BDP|12233015289911924272</stp>
        <tr r="C446" s="1"/>
      </tp>
      <tp t="e">
        <v>#N/A</v>
        <stp/>
        <stp>BDP|11067511566403286816</stp>
        <tr r="D271" s="1"/>
      </tp>
      <tp t="s">
        <v>#N/A N/A</v>
        <stp/>
        <stp>BDS|15860312408939465626</stp>
        <tr r="L173" s="1"/>
      </tp>
      <tp t="e">
        <v>#N/A</v>
        <stp/>
        <stp>BDP|13210414132669778427</stp>
        <tr r="G322" s="1"/>
      </tp>
      <tp t="s">
        <v>#N/A N/A</v>
        <stp/>
        <stp>BDS|11697844527816035424</stp>
        <tr r="W437" s="1"/>
      </tp>
      <tp t="e">
        <v>#N/A</v>
        <stp/>
        <stp>BDP|16675542171249120467</stp>
        <tr r="C101" s="1"/>
      </tp>
      <tp t="e">
        <v>#N/A</v>
        <stp/>
        <stp>BDP|12407377875349270603</stp>
        <tr r="F539" s="1"/>
      </tp>
      <tp t="e">
        <v>#N/A</v>
        <stp/>
        <stp>BDP|15920553594393501396</stp>
        <tr r="C268" s="1"/>
      </tp>
      <tp t="e">
        <v>#N/A</v>
        <stp/>
        <stp>BDP|15278831104140157406</stp>
        <tr r="I598" s="1"/>
      </tp>
      <tp t="e">
        <v>#N/A</v>
        <stp/>
        <stp>BDP|13994028150018595793</stp>
        <tr r="H493" s="1"/>
      </tp>
      <tp t="e">
        <v>#N/A</v>
        <stp/>
        <stp>BDS|15084192288271480419</stp>
        <tr r="W301" s="1"/>
        <tr r="W301" s="1"/>
        <tr r="AH301" s="1"/>
        <tr r="AH301" s="1"/>
        <tr r="L301" s="1"/>
        <tr r="L301" s="1"/>
      </tp>
      <tp t="e">
        <v>#N/A</v>
        <stp/>
        <stp>BDP|17078523105922316934</stp>
        <tr r="I104" s="1"/>
      </tp>
      <tp t="e">
        <v>#N/A</v>
        <stp/>
        <stp>BDP|12494886879886192230</stp>
        <tr r="D394" s="1"/>
      </tp>
      <tp t="e">
        <v>#N/A</v>
        <stp/>
        <stp>BDP|10070256285486109566</stp>
        <tr r="F427" s="1"/>
      </tp>
      <tp t="e">
        <v>#N/A</v>
        <stp/>
        <stp>BDP|14890198192132763734</stp>
        <tr r="F365" s="1"/>
      </tp>
      <tp t="s">
        <v>#N/A N/A</v>
        <stp/>
        <stp>BDS|12853696477752455860</stp>
        <tr r="W111" s="1"/>
      </tp>
      <tp t="e">
        <v>#N/A</v>
        <stp/>
        <stp>BDP|15472032141718133004</stp>
        <tr r="G380" s="1"/>
      </tp>
      <tp t="e">
        <v>#N/A</v>
        <stp/>
        <stp>BDP|10566166721753593915</stp>
        <tr r="I371" s="1"/>
      </tp>
      <tp t="e">
        <v>#N/A</v>
        <stp/>
        <stp>BDP|18131415052447292762</stp>
        <tr r="E405" s="1"/>
      </tp>
      <tp t="e">
        <v>#N/A</v>
        <stp/>
        <stp>BDP|15690313157613498928</stp>
        <tr r="C470" s="1"/>
      </tp>
      <tp t="e">
        <v>#N/A</v>
        <stp/>
        <stp>BDP|11633114840355444851</stp>
        <tr r="D306" s="1"/>
      </tp>
      <tp t="e">
        <v>#N/A</v>
        <stp/>
        <stp>BDP|14620248247668789344</stp>
        <tr r="F295" s="1"/>
      </tp>
      <tp t="e">
        <v>#N/A</v>
        <stp/>
        <stp>BDP|14539588749728720459</stp>
        <tr r="G307" s="1"/>
      </tp>
      <tp t="e">
        <v>#N/A</v>
        <stp/>
        <stp>BDP|13688990500577991403</stp>
        <tr r="B442" s="1"/>
      </tp>
      <tp t="e">
        <v>#N/A</v>
        <stp/>
        <stp>BDP|14785119904815698926</stp>
        <tr r="H407" s="1"/>
      </tp>
      <tp t="s">
        <v>#N/A N/A</v>
        <stp/>
        <stp>BDS|13180593168979621036</stp>
        <tr r="L512" s="1"/>
      </tp>
      <tp t="e">
        <v>#N/A</v>
        <stp/>
        <stp>BDP|17101742771119952049</stp>
        <tr r="E193" s="1"/>
      </tp>
      <tp t="e">
        <v>#N/A</v>
        <stp/>
        <stp>BDP|12317445237309127289</stp>
        <tr r="F137" s="1"/>
      </tp>
      <tp t="e">
        <v>#N/A</v>
        <stp/>
        <stp>BDP|17562093039209533397</stp>
        <tr r="D566" s="1"/>
      </tp>
      <tp t="e">
        <v>#N/A</v>
        <stp/>
        <stp>BDP|10052114493456276090</stp>
        <tr r="F13" s="1"/>
      </tp>
      <tp t="e">
        <v>#N/A</v>
        <stp/>
        <stp>BDP|11111824738452707651</stp>
        <tr r="H583" s="1"/>
      </tp>
      <tp t="e">
        <v>#N/A</v>
        <stp/>
        <stp>BDP|13356889043948504943</stp>
        <tr r="E533" s="1"/>
      </tp>
      <tp t="e">
        <v>#N/A</v>
        <stp/>
        <stp>BDP|10226809872366154797</stp>
        <tr r="H469" s="1"/>
      </tp>
      <tp t="s">
        <v>#N/A N/A</v>
        <stp/>
        <stp>BDS|17964657121069696401</stp>
        <tr r="L388" s="1"/>
      </tp>
      <tp t="e">
        <v>#N/A</v>
        <stp/>
        <stp>BDP|16509188096945019538</stp>
        <tr r="G410" s="1"/>
      </tp>
      <tp t="e">
        <v>#N/A</v>
        <stp/>
        <stp>BDP|17508348221178970011</stp>
        <tr r="D261" s="1"/>
      </tp>
      <tp t="e">
        <v>#N/A</v>
        <stp/>
        <stp>BDP|12379064592204678194</stp>
        <tr r="C397" s="1"/>
      </tp>
      <tp t="e">
        <v>#N/A</v>
        <stp/>
        <stp>BDP|12474449107379896176</stp>
        <tr r="H268" s="1"/>
      </tp>
      <tp t="e">
        <v>#N/A</v>
        <stp/>
        <stp>BDP|10243965208242217567</stp>
        <tr r="D575" s="1"/>
      </tp>
      <tp t="e">
        <v>#N/A</v>
        <stp/>
        <stp>BDP|13056095298107292383</stp>
        <tr r="F438" s="1"/>
      </tp>
      <tp t="e">
        <v>#N/A</v>
        <stp/>
        <stp>BDP|11302116132018283597</stp>
        <tr r="B553" s="1"/>
      </tp>
      <tp t="s">
        <v>#N/A N/A</v>
        <stp/>
        <stp>BDS|17155567483903537796</stp>
        <tr r="L382" s="1"/>
      </tp>
      <tp t="e">
        <v>#N/A</v>
        <stp/>
        <stp>BDP|11886957514775588270</stp>
        <tr r="F514" s="1"/>
      </tp>
      <tp t="e">
        <v>#N/A</v>
        <stp/>
        <stp>BDS|14135152907838887331</stp>
        <tr r="W340" s="1"/>
        <tr r="W340" s="1"/>
        <tr r="L340" s="1"/>
        <tr r="L340" s="1"/>
        <tr r="AH340" s="1"/>
        <tr r="AH340" s="1"/>
      </tp>
      <tp t="e">
        <v>#N/A</v>
        <stp/>
        <stp>BDS|13918046432457768900</stp>
        <tr r="L358" s="1"/>
        <tr r="L358" s="1"/>
        <tr r="AH358" s="1"/>
        <tr r="AH358" s="1"/>
        <tr r="W358" s="1"/>
        <tr r="W358" s="1"/>
      </tp>
      <tp t="e">
        <v>#N/A</v>
        <stp/>
        <stp>BDP|12854263023735381943</stp>
        <tr r="E177" s="1"/>
      </tp>
      <tp t="e">
        <v>#N/A</v>
        <stp/>
        <stp>BDS|15571882175620413458</stp>
        <tr r="AH510" s="1"/>
        <tr r="AH510" s="1"/>
        <tr r="L510" s="1"/>
        <tr r="L510" s="1"/>
        <tr r="W510" s="1"/>
        <tr r="W510" s="1"/>
      </tp>
      <tp t="s">
        <v>#N/A N/A</v>
        <stp/>
        <stp>BDS|15844897472344914039</stp>
        <tr r="W602" s="1"/>
      </tp>
      <tp t="e">
        <v>#N/A</v>
        <stp/>
        <stp>BDP|18357771518692459225</stp>
        <tr r="C95" s="1"/>
      </tp>
      <tp t="e">
        <v>#N/A</v>
        <stp/>
        <stp>BDP|10959269695480009508</stp>
        <tr r="G267" s="1"/>
      </tp>
      <tp t="e">
        <v>#N/A</v>
        <stp/>
        <stp>BDP|13989472766026450968</stp>
        <tr r="C351" s="1"/>
      </tp>
      <tp t="e">
        <v>#N/A</v>
        <stp/>
        <stp>BDP|17533292270545760915</stp>
        <tr r="H575" s="1"/>
      </tp>
      <tp t="e">
        <v>#N/A</v>
        <stp/>
        <stp>BDS|18089136840910850324</stp>
        <tr r="W385" s="1"/>
        <tr r="W385" s="1"/>
        <tr r="AH385" s="1"/>
        <tr r="AH385" s="1"/>
        <tr r="L385" s="1"/>
        <tr r="L385" s="1"/>
      </tp>
      <tp t="s">
        <v>#N/A N/A</v>
        <stp/>
        <stp>BDS|14729357650444859832</stp>
        <tr r="L257" s="1"/>
      </tp>
      <tp t="e">
        <v>#N/A</v>
        <stp/>
        <stp>BDP|10183052278888432125</stp>
        <tr r="D234" s="1"/>
      </tp>
      <tp t="e">
        <v>#N/A</v>
        <stp/>
        <stp>BDP|12973657480794418622</stp>
        <tr r="I253" s="1"/>
      </tp>
      <tp t="e">
        <v>#N/A</v>
        <stp/>
        <stp>BDP|11448482387580485321</stp>
        <tr r="G412" s="1"/>
      </tp>
      <tp t="e">
        <v>#N/A</v>
        <stp/>
        <stp>BDP|15965167364474384855</stp>
        <tr r="D151" s="1"/>
      </tp>
      <tp t="e">
        <v>#N/A</v>
        <stp/>
        <stp>BDP|11728778828103118944</stp>
        <tr r="B179" s="1"/>
      </tp>
      <tp t="e">
        <v>#N/A</v>
        <stp/>
        <stp>BDP|15990331225023530978</stp>
        <tr r="E364" s="1"/>
      </tp>
      <tp t="s">
        <v>#N/A N/A</v>
        <stp/>
        <stp>BDS|13676096822569109624</stp>
        <tr r="L213" s="1"/>
      </tp>
      <tp t="e">
        <v>#N/A</v>
        <stp/>
        <stp>BDP|13988215133129680502</stp>
        <tr r="F453" s="1"/>
      </tp>
      <tp t="s">
        <v>#N/A N/A</v>
        <stp/>
        <stp>BDS|18076527738550345063</stp>
        <tr r="L436" s="1"/>
      </tp>
      <tp t="e">
        <v>#N/A</v>
        <stp/>
        <stp>BDP|11836247294666156256</stp>
        <tr r="B592" s="1"/>
      </tp>
      <tp t="e">
        <v>#N/A</v>
        <stp/>
        <stp>BDP|18403072879326659704</stp>
        <tr r="C390" s="1"/>
      </tp>
      <tp t="s">
        <v>#N/A N/A</v>
        <stp/>
        <stp>BDS|13954567658148923515</stp>
        <tr r="W287" s="1"/>
      </tp>
      <tp t="e">
        <v>#N/A</v>
        <stp/>
        <stp>BDS|10006209979379222270</stp>
        <tr r="W593" s="1"/>
        <tr r="W593" s="1"/>
        <tr r="AH593" s="1"/>
        <tr r="AH593" s="1"/>
        <tr r="L593" s="1"/>
        <tr r="L593" s="1"/>
      </tp>
      <tp t="s">
        <v>#N/A N/A</v>
        <stp/>
        <stp>BDS|17904888871832575498</stp>
        <tr r="W211" s="1"/>
      </tp>
      <tp t="e">
        <v>#N/A</v>
        <stp/>
        <stp>BDP|15666191048398871600</stp>
        <tr r="I351" s="1"/>
      </tp>
      <tp t="e">
        <v>#N/A</v>
        <stp/>
        <stp>BDP|12657814140372097288</stp>
        <tr r="E486" s="1"/>
      </tp>
      <tp t="e">
        <v>#N/A</v>
        <stp/>
        <stp>BDP|16655666894413905425</stp>
        <tr r="H177" s="1"/>
      </tp>
      <tp t="e">
        <v>#N/A</v>
        <stp/>
        <stp>BDP|14922981657072034492</stp>
        <tr r="C114" s="1"/>
      </tp>
      <tp t="e">
        <v>#N/A</v>
        <stp/>
        <stp>BDP|10922817973960350178</stp>
        <tr r="E288" s="1"/>
      </tp>
      <tp t="e">
        <v>#N/A</v>
        <stp/>
        <stp>BDP|15777637687100823543</stp>
        <tr r="H563" s="1"/>
      </tp>
      <tp t="e">
        <v>#N/A</v>
        <stp/>
        <stp>BDP|15674829944403894477</stp>
        <tr r="G497" s="1"/>
      </tp>
      <tp t="s">
        <v>#N/A N/A</v>
        <stp/>
        <stp>BDS|12009946523165279294</stp>
        <tr r="W327" s="1"/>
      </tp>
      <tp t="e">
        <v>#N/A</v>
        <stp/>
        <stp>BDP|11740052399327296177</stp>
        <tr r="D418" s="1"/>
      </tp>
      <tp t="e">
        <v>#N/A</v>
        <stp/>
        <stp>BDP|13295795706669389308</stp>
        <tr r="H11" s="1"/>
      </tp>
      <tp t="e">
        <v>#N/A</v>
        <stp/>
        <stp>BDP|16090890766202728463</stp>
        <tr r="I488" s="1"/>
      </tp>
      <tp t="e">
        <v>#N/A</v>
        <stp/>
        <stp>BDP|15793615390594157094</stp>
        <tr r="D292" s="1"/>
      </tp>
      <tp t="e">
        <v>#N/A</v>
        <stp/>
        <stp>BDP|17239927512890541190</stp>
        <tr r="B455" s="1"/>
      </tp>
      <tp t="e">
        <v>#N/A</v>
        <stp/>
        <stp>BDP|14709546658503517900</stp>
        <tr r="B528" s="1"/>
      </tp>
      <tp t="e">
        <v>#N/A</v>
        <stp/>
        <stp>BDP|18321011177471245091</stp>
        <tr r="D454" s="1"/>
      </tp>
      <tp t="e">
        <v>#N/A</v>
        <stp/>
        <stp>BDP|10523453817213938800</stp>
        <tr r="F186" s="1"/>
      </tp>
      <tp t="s">
        <v>#N/A N/A</v>
        <stp/>
        <stp>BDS|12071011942748283032</stp>
        <tr r="L142" s="1"/>
      </tp>
      <tp t="s">
        <v>#N/A N/A</v>
        <stp/>
        <stp>BDS|14706046587571115378</stp>
        <tr r="L111" s="1"/>
      </tp>
      <tp t="e">
        <v>#N/A</v>
        <stp/>
        <stp>BDP|15326873963631680401</stp>
        <tr r="H277" s="1"/>
      </tp>
      <tp t="e">
        <v>#N/A</v>
        <stp/>
        <stp>BDP|15036823092433219938</stp>
        <tr r="E564" s="1"/>
      </tp>
      <tp t="e">
        <v>#N/A</v>
        <stp/>
        <stp>BDP|17730823835582627074</stp>
        <tr r="H17" s="1"/>
      </tp>
      <tp t="e">
        <v>#N/A</v>
        <stp/>
        <stp>BDP|10203502102039178204</stp>
        <tr r="E470" s="1"/>
      </tp>
      <tp t="e">
        <v>#N/A</v>
        <stp/>
        <stp>BDP|17277739880045299326</stp>
        <tr r="G266" s="1"/>
      </tp>
      <tp t="e">
        <v>#N/A</v>
        <stp/>
        <stp>BDP|14087138625258261153</stp>
        <tr r="I479" s="1"/>
      </tp>
      <tp t="s">
        <v>#N/A N/A</v>
        <stp/>
        <stp>BDS|14436551222054371922</stp>
        <tr r="AH589" s="1"/>
      </tp>
      <tp t="e">
        <v>#N/A</v>
        <stp/>
        <stp>BDP|14275572880574359372</stp>
        <tr r="B419" s="1"/>
      </tp>
      <tp t="e">
        <v>#N/A</v>
        <stp/>
        <stp>BDP|12649444405581721911</stp>
        <tr r="B403" s="1"/>
      </tp>
      <tp t="e">
        <v>#N/A</v>
        <stp/>
        <stp>BDP|17771075816809698116</stp>
        <tr r="H397" s="1"/>
      </tp>
      <tp t="s">
        <v>#N/A N/A</v>
        <stp/>
        <stp>BDS|15256521090274721351</stp>
        <tr r="W538" s="1"/>
      </tp>
      <tp t="e">
        <v>#N/A</v>
        <stp/>
        <stp>BDP|14696651786231554505</stp>
        <tr r="E580" s="1"/>
      </tp>
      <tp t="e">
        <v>#N/A</v>
        <stp/>
        <stp>BDP|12681592065318296789</stp>
        <tr r="H93" s="1"/>
      </tp>
      <tp t="e">
        <v>#N/A</v>
        <stp/>
        <stp>BDP|13551372940843543975</stp>
        <tr r="G191" s="1"/>
      </tp>
      <tp t="e">
        <v>#N/A</v>
        <stp/>
        <stp>BDP|14580084551268571795</stp>
        <tr r="G238" s="1"/>
      </tp>
      <tp t="e">
        <v>#N/A</v>
        <stp/>
        <stp>BDP|11429596332238869171</stp>
        <tr r="G120" s="1"/>
      </tp>
      <tp t="e">
        <v>#N/A</v>
        <stp/>
        <stp>BDP|15568336333982184941</stp>
        <tr r="B158" s="1"/>
      </tp>
      <tp t="s">
        <v>#N/A N/A</v>
        <stp/>
        <stp>BDS|10027497690650368392</stp>
        <tr r="AH333" s="1"/>
      </tp>
      <tp t="e">
        <v>#N/A</v>
        <stp/>
        <stp>BDS|12576836593015100876</stp>
        <tr r="W139" s="1"/>
        <tr r="W139" s="1"/>
        <tr r="AH139" s="1"/>
        <tr r="AH139" s="1"/>
        <tr r="L139" s="1"/>
        <tr r="L139" s="1"/>
      </tp>
      <tp t="e">
        <v>#N/A</v>
        <stp/>
        <stp>BDP|13654213997860697662</stp>
        <tr r="C323" s="1"/>
      </tp>
      <tp t="e">
        <v>#N/A</v>
        <stp/>
        <stp>BDP|14188820155967728016</stp>
        <tr r="C258" s="1"/>
      </tp>
      <tp t="s">
        <v>#N/A N/A</v>
        <stp/>
        <stp>BDS|10020876232477631239</stp>
        <tr r="L571" s="1"/>
      </tp>
      <tp t="e">
        <v>#N/A</v>
        <stp/>
        <stp>BDP|10264158107529501661</stp>
        <tr r="F468" s="1"/>
      </tp>
      <tp t="e">
        <v>#N/A</v>
        <stp/>
        <stp>BDP|10815984751173089124</stp>
        <tr r="I346" s="1"/>
      </tp>
      <tp t="e">
        <v>#N/A</v>
        <stp/>
        <stp>BDP|17911167444195085980</stp>
        <tr r="D200" s="1"/>
      </tp>
      <tp t="s">
        <v>#N/A N/A</v>
        <stp/>
        <stp>BDS|12394230684463465504</stp>
        <tr r="L101" s="1"/>
      </tp>
      <tp t="e">
        <v>#N/A</v>
        <stp/>
        <stp>BDP|12679626041407790912</stp>
        <tr r="F327" s="1"/>
      </tp>
      <tp t="s">
        <v>#N/A N/A</v>
        <stp/>
        <stp>BDS|13030864418513967779</stp>
        <tr r="AH374" s="1"/>
      </tp>
      <tp t="s">
        <v>#N/A N/A</v>
        <stp/>
        <stp>BDS|17321975636115424669</stp>
        <tr r="W362" s="1"/>
      </tp>
      <tp t="s">
        <v>#N/A N/A</v>
        <stp/>
        <stp>BDS|14274270960687208972</stp>
        <tr r="L167" s="1"/>
      </tp>
      <tp t="e">
        <v>#N/A</v>
        <stp/>
        <stp>BDP|13291316108877059981</stp>
        <tr r="H329" s="1"/>
      </tp>
      <tp t="e">
        <v>#N/A</v>
        <stp/>
        <stp>BDP|18346476808721919366</stp>
        <tr r="D421" s="1"/>
      </tp>
      <tp t="e">
        <v>#N/A</v>
        <stp/>
        <stp>BDP|13506111321718337657</stp>
        <tr r="H296" s="1"/>
      </tp>
      <tp t="e">
        <v>#N/A</v>
        <stp/>
        <stp>BDP|12372521517310672833</stp>
        <tr r="H205" s="1"/>
      </tp>
      <tp t="e">
        <v>#N/A</v>
        <stp/>
        <stp>BDP|10586125632619180572</stp>
        <tr r="C384" s="1"/>
      </tp>
      <tp t="e">
        <v>#N/A</v>
        <stp/>
        <stp>BDS|17316837013055777541</stp>
        <tr r="AH235" s="1"/>
        <tr r="AH235" s="1"/>
        <tr r="L235" s="1"/>
        <tr r="L235" s="1"/>
        <tr r="W235" s="1"/>
        <tr r="W235" s="1"/>
      </tp>
      <tp t="e">
        <v>#N/A</v>
        <stp/>
        <stp>BDP|10512240398412232781</stp>
        <tr r="I222" s="1"/>
      </tp>
      <tp t="s">
        <v>#N/A N/A</v>
        <stp/>
        <stp>BDS|12589998574130130294</stp>
        <tr r="AH463" s="1"/>
      </tp>
      <tp t="e">
        <v>#N/A</v>
        <stp/>
        <stp>BDP|17262910595348484118</stp>
        <tr r="D444" s="1"/>
      </tp>
      <tp t="e">
        <v>#N/A</v>
        <stp/>
        <stp>BDP|12482916117257411347</stp>
        <tr r="C276" s="1"/>
      </tp>
      <tp t="e">
        <v>#N/A</v>
        <stp/>
        <stp>BDP|18125167024094445158</stp>
        <tr r="D157" s="1"/>
      </tp>
      <tp t="e">
        <v>#N/A</v>
        <stp/>
        <stp>BDP|11295211792065040134</stp>
        <tr r="B557" s="1"/>
      </tp>
      <tp t="e">
        <v>#N/A</v>
        <stp/>
        <stp>BDP|10432146127268580502</stp>
        <tr r="H89" s="1"/>
      </tp>
      <tp t="e">
        <v>#N/A</v>
        <stp/>
        <stp>BDP|11983724365819582791</stp>
        <tr r="F339" s="1"/>
      </tp>
      <tp t="e">
        <v>#N/A</v>
        <stp/>
        <stp>BDP|11407843142847715478</stp>
        <tr r="I472" s="1"/>
      </tp>
      <tp t="s">
        <v>#N/A N/A</v>
        <stp/>
        <stp>BDS|12898630737809900040</stp>
        <tr r="L284" s="1"/>
      </tp>
      <tp t="s">
        <v>#N/A N/A</v>
        <stp/>
        <stp>BDS|15002442944383054815</stp>
        <tr r="W408" s="1"/>
      </tp>
      <tp t="e">
        <v>#N/A</v>
        <stp/>
        <stp>BDP|10465056738499573498</stp>
        <tr r="E200" s="1"/>
      </tp>
      <tp t="e">
        <v>#N/A</v>
        <stp/>
        <stp>BDP|11208813963485485417</stp>
        <tr r="D400" s="1"/>
      </tp>
      <tp t="e">
        <v>#N/A</v>
        <stp/>
        <stp>BDP|16287210589353619194</stp>
        <tr r="H274" s="1"/>
      </tp>
      <tp t="e">
        <v>#N/A</v>
        <stp/>
        <stp>BDP|14344177717812046861</stp>
        <tr r="H229" s="1"/>
      </tp>
      <tp t="e">
        <v>#N/A</v>
        <stp/>
        <stp>BDP|17345959432693236039</stp>
        <tr r="G517" s="1"/>
      </tp>
      <tp t="e">
        <v>#N/A</v>
        <stp/>
        <stp>BDP|10167906442752136175</stp>
        <tr r="C231" s="1"/>
      </tp>
      <tp t="e">
        <v>#N/A</v>
        <stp/>
        <stp>BDP|18265437122727762717</stp>
        <tr r="C587" s="1"/>
      </tp>
      <tp t="e">
        <v>#N/A</v>
        <stp/>
        <stp>BDP|15663384753478830503</stp>
        <tr r="G180" s="1"/>
      </tp>
      <tp t="s">
        <v>#N/A N/A</v>
        <stp/>
        <stp>BDS|18270221424775571373</stp>
        <tr r="W301" s="1"/>
      </tp>
      <tp t="e">
        <v>#N/A</v>
        <stp/>
        <stp>BDP|14770548332268203473</stp>
        <tr r="D268" s="1"/>
      </tp>
      <tp t="e">
        <v>#N/A</v>
        <stp/>
        <stp>BDP|18131340657126674608</stp>
        <tr r="C15" s="1"/>
      </tp>
      <tp t="e">
        <v>#N/A</v>
        <stp/>
        <stp>BDP|10026172497211693728</stp>
        <tr r="D514" s="1"/>
      </tp>
      <tp t="e">
        <v>#N/A</v>
        <stp/>
        <stp>BDP|14563806950133109403</stp>
        <tr r="F582" s="1"/>
      </tp>
      <tp t="s">
        <v>#N/A N/A</v>
        <stp/>
        <stp>BDS|17440925466744379241</stp>
        <tr r="L490" s="1"/>
      </tp>
      <tp t="e">
        <v>#N/A</v>
        <stp/>
        <stp>BDP|11417788539992563946</stp>
        <tr r="C199" s="1"/>
      </tp>
      <tp t="e">
        <v>#N/A</v>
        <stp/>
        <stp>BDP|16460734740632303903</stp>
        <tr r="E235" s="1"/>
      </tp>
      <tp t="e">
        <v>#N/A</v>
        <stp/>
        <stp>BDP|15443413291337912193</stp>
        <tr r="I345" s="1"/>
      </tp>
      <tp t="e">
        <v>#N/A</v>
        <stp/>
        <stp>BDP|10793131119008992604</stp>
        <tr r="F110" s="1"/>
      </tp>
      <tp t="e">
        <v>#N/A</v>
        <stp/>
        <stp>BDP|13784502751268532544</stp>
        <tr r="H510" s="1"/>
      </tp>
      <tp t="e">
        <v>#N/A</v>
        <stp/>
        <stp>BDP|14171076346609538729</stp>
        <tr r="E139" s="1"/>
      </tp>
      <tp t="e">
        <v>#N/A</v>
        <stp/>
        <stp>BDP|16681524006279273478</stp>
        <tr r="B581" s="1"/>
      </tp>
      <tp t="e">
        <v>#N/A</v>
        <stp/>
        <stp>BDP|14825585874740140822</stp>
        <tr r="H228" s="1"/>
      </tp>
      <tp t="e">
        <v>#N/A</v>
        <stp/>
        <stp>BDP|17473236190465279726</stp>
        <tr r="E185" s="1"/>
      </tp>
      <tp t="e">
        <v>#N/A</v>
        <stp/>
        <stp>BDS|13578645909799963248</stp>
        <tr r="W509" s="1"/>
        <tr r="W509" s="1"/>
        <tr r="AH509" s="1"/>
        <tr r="AH509" s="1"/>
        <tr r="L509" s="1"/>
        <tr r="L509" s="1"/>
      </tp>
      <tp t="e">
        <v>#N/A</v>
        <stp/>
        <stp>BDP|17183145115670538931</stp>
        <tr r="F351" s="1"/>
      </tp>
      <tp t="e">
        <v>#N/A</v>
        <stp/>
        <stp>BDP|17351084601468996155</stp>
        <tr r="G316" s="1"/>
      </tp>
      <tp t="e">
        <v>#N/A</v>
        <stp/>
        <stp>BDP|16449604751039364209</stp>
        <tr r="D103" s="1"/>
      </tp>
      <tp t="s">
        <v>#N/A N/A</v>
        <stp/>
        <stp>BDS|18318238824142618477</stp>
        <tr r="W544" s="1"/>
      </tp>
      <tp t="e">
        <v>#N/A</v>
        <stp/>
        <stp>BDP|13301578068786856827</stp>
        <tr r="G454" s="1"/>
      </tp>
      <tp t="e">
        <v>#N/A</v>
        <stp/>
        <stp>BDS|16367092396888922903</stp>
        <tr r="L573" s="1"/>
        <tr r="L573" s="1"/>
        <tr r="AH573" s="1"/>
        <tr r="AH573" s="1"/>
        <tr r="W573" s="1"/>
        <tr r="W573" s="1"/>
      </tp>
      <tp t="e">
        <v>#N/A</v>
        <stp/>
        <stp>BDP|13743755721001190944</stp>
        <tr r="C261" s="1"/>
      </tp>
      <tp t="s">
        <v>#N/A N/A</v>
        <stp/>
        <stp>BDS|15956590586424564265</stp>
        <tr r="AH385" s="1"/>
      </tp>
      <tp t="s">
        <v>#N/A N/A</v>
        <stp/>
        <stp>BDS|13926250668010495959</stp>
        <tr r="L528" s="1"/>
      </tp>
      <tp t="e">
        <v>#N/A</v>
        <stp/>
        <stp>BDP|11537414378695876920</stp>
        <tr r="G394" s="1"/>
      </tp>
      <tp t="e">
        <v>#N/A</v>
        <stp/>
        <stp>BDP|13837986859669584951</stp>
        <tr r="I266" s="1"/>
      </tp>
      <tp t="e">
        <v>#N/A</v>
        <stp/>
        <stp>BDS|12539528699609439804</stp>
        <tr r="AH278" s="1"/>
        <tr r="AH278" s="1"/>
        <tr r="W278" s="1"/>
        <tr r="W278" s="1"/>
        <tr r="L278" s="1"/>
        <tr r="L278" s="1"/>
      </tp>
      <tp t="e">
        <v>#N/A</v>
        <stp/>
        <stp>BDP|16593197685423129311</stp>
        <tr r="H453" s="1"/>
      </tp>
      <tp t="s">
        <v>#N/A N/A</v>
        <stp/>
        <stp>BDS|18341378891675677893</stp>
        <tr r="AH599" s="1"/>
      </tp>
      <tp t="e">
        <v>#N/A</v>
        <stp/>
        <stp>BDP|13695850636745816243</stp>
        <tr r="C267" s="1"/>
      </tp>
      <tp t="s">
        <v>#N/A N/A</v>
        <stp/>
        <stp>BDS|10334511896394644786</stp>
        <tr r="L303" s="1"/>
      </tp>
      <tp t="e">
        <v>#N/A</v>
        <stp/>
        <stp>BDP|10814717430793642864</stp>
        <tr r="G303" s="1"/>
      </tp>
      <tp t="s">
        <v>#N/A N/A</v>
        <stp/>
        <stp>BDS|12699641684397484484</stp>
        <tr r="W414" s="1"/>
      </tp>
      <tp t="e">
        <v>#N/A</v>
        <stp/>
        <stp>BDP|11373892713984137319</stp>
        <tr r="H293" s="1"/>
      </tp>
      <tp t="e">
        <v>#N/A</v>
        <stp/>
        <stp>BDS|10772706293044835567</stp>
        <tr r="AH437" s="1"/>
        <tr r="AH437" s="1"/>
        <tr r="L437" s="1"/>
        <tr r="L437" s="1"/>
        <tr r="W437" s="1"/>
        <tr r="W437" s="1"/>
      </tp>
      <tp t="e">
        <v>#N/A</v>
        <stp/>
        <stp>BDP|11945161443922329974</stp>
        <tr r="H378" s="1"/>
      </tp>
      <tp t="e">
        <v>#N/A</v>
        <stp/>
        <stp>BDS|13426674755867810857</stp>
        <tr r="W129" s="1"/>
        <tr r="W129" s="1"/>
        <tr r="L129" s="1"/>
        <tr r="L129" s="1"/>
        <tr r="AH129" s="1"/>
        <tr r="AH129" s="1"/>
      </tp>
      <tp t="e">
        <v>#N/A</v>
        <stp/>
        <stp>BDP|18006690085021493807</stp>
        <tr r="F569" s="1"/>
      </tp>
      <tp t="e">
        <v>#N/A</v>
        <stp/>
        <stp>BDP|14953328185581367153</stp>
        <tr r="E223" s="1"/>
      </tp>
      <tp t="e">
        <v>#N/A</v>
        <stp/>
        <stp>BDP|15040564404946374993</stp>
        <tr r="H548" s="1"/>
      </tp>
      <tp t="e">
        <v>#N/A</v>
        <stp/>
        <stp>BDP|14293938307966608484</stp>
        <tr r="G586" s="1"/>
      </tp>
      <tp t="e">
        <v>#N/A</v>
        <stp/>
        <stp>BDP|16473288413842629819</stp>
        <tr r="B462" s="1"/>
      </tp>
      <tp t="e">
        <v>#N/A</v>
        <stp/>
        <stp>BDP|11279259686903138784</stp>
        <tr r="B124" s="1"/>
      </tp>
      <tp t="e">
        <v>#N/A</v>
        <stp/>
        <stp>BDP|13068859351912512392</stp>
        <tr r="C14" s="1"/>
      </tp>
      <tp t="e">
        <v>#N/A</v>
        <stp/>
        <stp>BDP|15311412401269204795</stp>
        <tr r="H267" s="1"/>
      </tp>
      <tp t="e">
        <v>#N/A</v>
        <stp/>
        <stp>BDP|16908606595652589422</stp>
        <tr r="H457" s="1"/>
      </tp>
      <tp t="e">
        <v>#N/A</v>
        <stp/>
        <stp>BDP|18273611634321440388</stp>
        <tr r="B441" s="1"/>
      </tp>
      <tp t="s">
        <v>#N/A N/A</v>
        <stp/>
        <stp>BDS|11195851360785839542</stp>
        <tr r="L413" s="1"/>
      </tp>
      <tp t="e">
        <v>#N/A</v>
        <stp/>
        <stp>BDP|13436733374068160498</stp>
        <tr r="D331" s="1"/>
      </tp>
      <tp t="e">
        <v>#N/A</v>
        <stp/>
        <stp>BDP|17095636082177390194</stp>
        <tr r="C419" s="1"/>
      </tp>
      <tp t="e">
        <v>#N/A</v>
        <stp/>
        <stp>BDP|12122169562953879963</stp>
        <tr r="B135" s="1"/>
      </tp>
      <tp t="e">
        <v>#N/A</v>
        <stp/>
        <stp>BDP|11205293954631219862</stp>
        <tr r="G296" s="1"/>
      </tp>
      <tp t="s">
        <v>#N/A N/A</v>
        <stp/>
        <stp>BDS|11732813022173964751</stp>
        <tr r="AH327" s="1"/>
      </tp>
      <tp t="s">
        <v>#N/A N/A</v>
        <stp/>
        <stp>BDS|14219846845254259395</stp>
        <tr r="AH308" s="1"/>
      </tp>
      <tp t="e">
        <v>#N/A</v>
        <stp/>
        <stp>BDS|17233974753936835269</stp>
        <tr r="W207" s="1"/>
        <tr r="W207" s="1"/>
        <tr r="L207" s="1"/>
        <tr r="L207" s="1"/>
        <tr r="AH207" s="1"/>
        <tr r="AH207" s="1"/>
      </tp>
      <tp t="e">
        <v>#N/A</v>
        <stp/>
        <stp>BDP|13176436748179684563</stp>
        <tr r="G201" s="1"/>
      </tp>
      <tp t="e">
        <v>#N/A</v>
        <stp/>
        <stp>BDP|15860271014728685172</stp>
        <tr r="E515" s="1"/>
      </tp>
      <tp t="e">
        <v>#N/A</v>
        <stp/>
        <stp>BDP|16997244131718085068</stp>
        <tr r="F232" s="1"/>
      </tp>
      <tp t="e">
        <v>#N/A</v>
        <stp/>
        <stp>BDS|16886034312430112816</stp>
        <tr r="W433" s="1"/>
        <tr r="W433" s="1"/>
        <tr r="L433" s="1"/>
        <tr r="L433" s="1"/>
        <tr r="AH433" s="1"/>
        <tr r="AH433" s="1"/>
      </tp>
      <tp t="e">
        <v>#N/A</v>
        <stp/>
        <stp>BDP|14866258715918190033</stp>
        <tr r="F228" s="1"/>
      </tp>
      <tp t="s">
        <v>#N/A N/A</v>
        <stp/>
        <stp>BDS|15018262456708116587</stp>
        <tr r="L398" s="1"/>
      </tp>
      <tp t="e">
        <v>#N/A</v>
        <stp/>
        <stp>BDP|13962770631809289177</stp>
        <tr r="E296" s="1"/>
      </tp>
      <tp t="e">
        <v>#N/A</v>
        <stp/>
        <stp>BDP|13465402366089027782</stp>
        <tr r="F458" s="1"/>
      </tp>
      <tp t="e">
        <v>#N/A</v>
        <stp/>
        <stp>BDP|13716282219099395681</stp>
        <tr r="C378" s="1"/>
      </tp>
      <tp t="e">
        <v>#N/A</v>
        <stp/>
        <stp>BDP|15347994700725375649</stp>
        <tr r="B390" s="1"/>
      </tp>
      <tp t="e">
        <v>#N/A</v>
        <stp/>
        <stp>BDP|12422252810577929958</stp>
        <tr r="D431" s="1"/>
      </tp>
      <tp t="e">
        <v>#N/A</v>
        <stp/>
        <stp>BDP|10417099941832597944</stp>
        <tr r="E169" s="1"/>
      </tp>
      <tp t="e">
        <v>#N/A</v>
        <stp/>
        <stp>BDP|14303050417378830240</stp>
        <tr r="B364" s="1"/>
      </tp>
      <tp t="e">
        <v>#N/A</v>
        <stp/>
        <stp>BDP|17030100796364940421</stp>
        <tr r="D547" s="1"/>
      </tp>
      <tp t="e">
        <v>#N/A</v>
        <stp/>
        <stp>BDP|16241435488957692225</stp>
        <tr r="E148" s="1"/>
      </tp>
      <tp t="e">
        <v>#N/A</v>
        <stp/>
        <stp>BDP|17047164895751689196</stp>
        <tr r="I441" s="1"/>
      </tp>
      <tp t="e">
        <v>#N/A</v>
        <stp/>
        <stp>BDP|12982022787017065204</stp>
        <tr r="G496" s="1"/>
      </tp>
      <tp t="s">
        <v>#N/A N/A</v>
        <stp/>
        <stp>BDS|11313676991620988131</stp>
        <tr r="W467" s="1"/>
      </tp>
      <tp t="e">
        <v>#N/A</v>
        <stp/>
        <stp>BDS|17759250488164192643</stp>
        <tr r="L124" s="1"/>
        <tr r="L124" s="1"/>
        <tr r="AH124" s="1"/>
        <tr r="AH124" s="1"/>
        <tr r="W124" s="1"/>
        <tr r="W124" s="1"/>
      </tp>
      <tp t="s">
        <v>#N/A N/A</v>
        <stp/>
        <stp>BDS|12736998367083173171</stp>
        <tr r="W559" s="1"/>
      </tp>
      <tp t="e">
        <v>#N/A</v>
        <stp/>
        <stp>BDP|16832455231088344631</stp>
        <tr r="E134" s="1"/>
      </tp>
      <tp t="e">
        <v>#N/A</v>
        <stp/>
        <stp>BDP|10312340400465229994</stp>
        <tr r="G375" s="1"/>
      </tp>
      <tp t="e">
        <v>#N/A</v>
        <stp/>
        <stp>BDP|16998314984553186113</stp>
        <tr r="E447" s="1"/>
      </tp>
      <tp t="e">
        <v>#N/A</v>
        <stp/>
        <stp>BDP|13041906878226168454</stp>
        <tr r="D178" s="1"/>
      </tp>
      <tp t="e">
        <v>#N/A</v>
        <stp/>
        <stp>BDP|14897821600626040568</stp>
        <tr r="C269" s="1"/>
      </tp>
      <tp t="e">
        <v>#N/A</v>
        <stp/>
        <stp>BDP|17644792685436236140</stp>
        <tr r="B233" s="1"/>
      </tp>
      <tp t="s">
        <v>#N/A N/A</v>
        <stp/>
        <stp>BDS|11515289486104295060</stp>
        <tr r="AH588" s="1"/>
      </tp>
      <tp t="s">
        <v>#N/A N/A</v>
        <stp/>
        <stp>BDS|16770491466743344842</stp>
        <tr r="L395" s="1"/>
      </tp>
      <tp t="e">
        <v>#N/A</v>
        <stp/>
        <stp>BDP|17121961366343841452</stp>
        <tr r="G459" s="1"/>
      </tp>
      <tp t="e">
        <v>#N/A</v>
        <stp/>
        <stp>BDP|12909790692574562788</stp>
        <tr r="B517" s="1"/>
      </tp>
      <tp t="e">
        <v>#N/A</v>
        <stp/>
        <stp>BDP|16393954568043441550</stp>
        <tr r="D579" s="1"/>
      </tp>
      <tp t="e">
        <v>#N/A</v>
        <stp/>
        <stp>BDP|14393476321125234885</stp>
        <tr r="B268" s="1"/>
      </tp>
      <tp t="e">
        <v>#N/A</v>
        <stp/>
        <stp>BDP|17971869030612518155</stp>
        <tr r="C584" s="1"/>
      </tp>
      <tp t="e">
        <v>#N/A</v>
        <stp/>
        <stp>BDP|18193001299956040879</stp>
        <tr r="G393" s="1"/>
      </tp>
      <tp t="s">
        <v>#N/A N/A</v>
        <stp/>
        <stp>BDS|18304578261377996300</stp>
        <tr r="W488" s="1"/>
      </tp>
      <tp t="e">
        <v>#N/A</v>
        <stp/>
        <stp>BDP|17989879052602535765</stp>
        <tr r="G464" s="1"/>
      </tp>
      <tp t="e">
        <v>#N/A</v>
        <stp/>
        <stp>BDP|11123698643805322970</stp>
        <tr r="D328" s="1"/>
      </tp>
      <tp t="e">
        <v>#N/A</v>
        <stp/>
        <stp>BDS|13748835659691756078</stp>
        <tr r="W374" s="1"/>
        <tr r="W374" s="1"/>
        <tr r="AH374" s="1"/>
        <tr r="AH374" s="1"/>
        <tr r="L374" s="1"/>
        <tr r="L374" s="1"/>
      </tp>
      <tp t="e">
        <v>#N/A</v>
        <stp/>
        <stp>BDP|16795631411227361986</stp>
        <tr r="F601" s="1"/>
      </tp>
      <tp t="s">
        <v>#N/A N/A</v>
        <stp/>
        <stp>BDS|14188625787744873113</stp>
        <tr r="AH403" s="1"/>
      </tp>
      <tp t="e">
        <v>#N/A</v>
        <stp/>
        <stp>BDP|14683630055778823063</stp>
        <tr r="D525" s="1"/>
      </tp>
      <tp t="e">
        <v>#N/A</v>
        <stp/>
        <stp>BDP|16344294499702949040</stp>
        <tr r="C11" s="1"/>
      </tp>
      <tp t="e">
        <v>#N/A</v>
        <stp/>
        <stp>BDP|16862251384450132363</stp>
        <tr r="B150" s="1"/>
      </tp>
      <tp t="s">
        <v>#N/A N/A</v>
        <stp/>
        <stp>BDS|10701014050003248992</stp>
        <tr r="AH173" s="1"/>
      </tp>
      <tp t="e">
        <v>#N/A</v>
        <stp/>
        <stp>BDS|10515245158321013947</stp>
        <tr r="W218" s="1"/>
        <tr r="W218" s="1"/>
        <tr r="L218" s="1"/>
        <tr r="L218" s="1"/>
        <tr r="AH218" s="1"/>
        <tr r="AH218" s="1"/>
      </tp>
      <tp t="e">
        <v>#N/A</v>
        <stp/>
        <stp>BDP|17444330029059821087</stp>
        <tr r="F280" s="1"/>
      </tp>
      <tp t="e">
        <v>#N/A</v>
        <stp/>
        <stp>BDP|10245779085397686783</stp>
        <tr r="H448" s="1"/>
      </tp>
      <tp t="e">
        <v>#N/A</v>
        <stp/>
        <stp>BDP|13692509700931568824</stp>
        <tr r="G458" s="1"/>
      </tp>
      <tp t="e">
        <v>#N/A</v>
        <stp/>
        <stp>BDP|18216498898822121839</stp>
        <tr r="F346" s="1"/>
      </tp>
      <tp t="s">
        <v>#N/A N/A</v>
        <stp/>
        <stp>BDS|14964260540884468990</stp>
        <tr r="AH460" s="1"/>
      </tp>
      <tp t="e">
        <v>#N/A</v>
        <stp/>
        <stp>BDP|17762675756233284856</stp>
        <tr r="B298" s="1"/>
      </tp>
      <tp t="e">
        <v>#N/A</v>
        <stp/>
        <stp>BDP|15643915021802059372</stp>
        <tr r="B117" s="1"/>
      </tp>
      <tp t="e">
        <v>#N/A</v>
        <stp/>
        <stp>BDP|16214820361027134013</stp>
        <tr r="H495" s="1"/>
      </tp>
      <tp t="e">
        <v>#N/A</v>
        <stp/>
        <stp>BDP|18071105173411330010</stp>
        <tr r="H352" s="1"/>
      </tp>
      <tp t="e">
        <v>#N/A</v>
        <stp/>
        <stp>BDP|13667835474155987681</stp>
        <tr r="F101" s="1"/>
      </tp>
      <tp t="s">
        <v>#N/A N/A</v>
        <stp/>
        <stp>BDS|14842996092443276829</stp>
        <tr r="L341" s="1"/>
      </tp>
      <tp t="e">
        <v>#N/A</v>
        <stp/>
        <stp>BDP|15989015177724831975</stp>
        <tr r="E146" s="1"/>
      </tp>
      <tp t="s">
        <v>#N/A N/A</v>
        <stp/>
        <stp>BDS|13414468594970647138</stp>
        <tr r="AH364" s="1"/>
      </tp>
      <tp t="e">
        <v>#N/A</v>
        <stp/>
        <stp>BDP|10974974314490303794</stp>
        <tr r="C179" s="1"/>
      </tp>
      <tp t="s">
        <v>#N/A N/A</v>
        <stp/>
        <stp>BDS|10849809059604486660</stp>
        <tr r="AH214" s="1"/>
      </tp>
      <tp t="s">
        <v>#N/A N/A</v>
        <stp/>
        <stp>BDS|17295912039535990704</stp>
        <tr r="AH508" s="1"/>
      </tp>
      <tp t="e">
        <v>#N/A</v>
        <stp/>
        <stp>BDP|14098079183266601520</stp>
        <tr r="D467" s="1"/>
      </tp>
      <tp t="s">
        <v>#N/A N/A</v>
        <stp/>
        <stp>BDS|12506704521468259054</stp>
        <tr r="L207" s="1"/>
      </tp>
      <tp t="e">
        <v>#N/A</v>
        <stp/>
        <stp>BDP|11407838895307646877</stp>
        <tr r="I257" s="1"/>
      </tp>
      <tp t="e">
        <v>#N/A</v>
        <stp/>
        <stp>BDP|14328259709631809842</stp>
        <tr r="D477" s="1"/>
      </tp>
      <tp t="e">
        <v>#N/A</v>
        <stp/>
        <stp>BDP|13583182558211511936</stp>
        <tr r="G140" s="1"/>
      </tp>
      <tp t="e">
        <v>#N/A</v>
        <stp/>
        <stp>BDP|15798463223668467454</stp>
        <tr r="E389" s="1"/>
      </tp>
      <tp t="e">
        <v>#N/A</v>
        <stp/>
        <stp>BDS|17449746863999572062</stp>
        <tr r="L414" s="1"/>
        <tr r="L414" s="1"/>
        <tr r="W414" s="1"/>
        <tr r="W414" s="1"/>
        <tr r="AH414" s="1"/>
        <tr r="AH414" s="1"/>
      </tp>
      <tp t="e">
        <v>#N/A</v>
        <stp/>
        <stp>BDP|11091255205349208513</stp>
        <tr r="B119" s="1"/>
      </tp>
      <tp t="e">
        <v>#N/A</v>
        <stp/>
        <stp>BDP|15867017311363997827</stp>
        <tr r="B267" s="1"/>
      </tp>
      <tp t="s">
        <v>#N/A N/A</v>
        <stp/>
        <stp>BDS|12806944128335459301</stp>
        <tr r="L174" s="1"/>
      </tp>
      <tp t="s">
        <v>#N/A N/A</v>
        <stp/>
        <stp>BDS|11423832202276767027</stp>
        <tr r="AH244" s="1"/>
      </tp>
      <tp t="e">
        <v>#N/A</v>
        <stp/>
        <stp>BDP|14624437353369303365</stp>
        <tr r="H91" s="1"/>
      </tp>
      <tp t="e">
        <v>#N/A</v>
        <stp/>
        <stp>BDP|18346356916544157120</stp>
        <tr r="B108" s="1"/>
      </tp>
      <tp t="e">
        <v>#N/A</v>
        <stp/>
        <stp>BDP|17970833248257259331</stp>
        <tr r="C87" s="1"/>
      </tp>
      <tp t="s">
        <v>#N/A N/A</v>
        <stp/>
        <stp>BDS|16794586972528920349</stp>
        <tr r="L504" s="1"/>
      </tp>
      <tp t="e">
        <v>#N/A</v>
        <stp/>
        <stp>BDP|11918206448299653141</stp>
        <tr r="I88" s="1"/>
      </tp>
      <tp t="e">
        <v>#N/A</v>
        <stp/>
        <stp>BDP|17819895197691346863</stp>
        <tr r="H273" s="1"/>
      </tp>
      <tp t="e">
        <v>#N/A</v>
        <stp/>
        <stp>BDP|17683765455462506822</stp>
        <tr r="C406" s="1"/>
      </tp>
      <tp t="e">
        <v>#N/A</v>
        <stp/>
        <stp>BDP|15660845370971701470</stp>
        <tr r="F217" s="1"/>
      </tp>
      <tp t="e">
        <v>#N/A</v>
        <stp/>
        <stp>BDP|16057818560650412773</stp>
        <tr r="E495" s="1"/>
      </tp>
      <tp t="e">
        <v>#N/A</v>
        <stp/>
        <stp>BDP|16892864449705355066</stp>
        <tr r="C463" s="1"/>
      </tp>
      <tp t="e">
        <v>#N/A</v>
        <stp/>
        <stp>BDP|11101073705859710762</stp>
        <tr r="H490" s="1"/>
      </tp>
      <tp t="e">
        <v>#N/A</v>
        <stp/>
        <stp>BDP|18117865362909607015</stp>
        <tr r="H169" s="1"/>
      </tp>
      <tp t="e">
        <v>#N/A</v>
        <stp/>
        <stp>BDP|12828044837596186885</stp>
        <tr r="C209" s="1"/>
      </tp>
      <tp t="e">
        <v>#N/A</v>
        <stp/>
        <stp>BDP|10699562985101333347</stp>
        <tr r="G240" s="1"/>
      </tp>
      <tp t="s">
        <v>#N/A N/A</v>
        <stp/>
        <stp>BDS|13831729025611676886</stp>
        <tr r="AH598" s="1"/>
      </tp>
      <tp t="e">
        <v>#N/A</v>
        <stp/>
        <stp>BDP|13664262092371807685</stp>
        <tr r="I245" s="1"/>
      </tp>
      <tp t="e">
        <v>#N/A</v>
        <stp/>
        <stp>BDP|14336298498892156212</stp>
        <tr r="D573" s="1"/>
      </tp>
      <tp t="e">
        <v>#N/A</v>
        <stp/>
        <stp>BDP|12887783412888798301</stp>
        <tr r="E377" s="1"/>
      </tp>
      <tp t="e">
        <v>#N/A</v>
        <stp/>
        <stp>BDS|13026282446862008880</stp>
        <tr r="AH566" s="1"/>
        <tr r="AH566" s="1"/>
        <tr r="L566" s="1"/>
        <tr r="L566" s="1"/>
        <tr r="W566" s="1"/>
        <tr r="W566" s="1"/>
      </tp>
      <tp t="e">
        <v>#N/A</v>
        <stp/>
        <stp>BDS|11196811882547375972</stp>
        <tr r="L364" s="1"/>
        <tr r="L364" s="1"/>
        <tr r="AH364" s="1"/>
        <tr r="AH364" s="1"/>
        <tr r="W364" s="1"/>
        <tr r="W364" s="1"/>
      </tp>
      <tp t="e">
        <v>#N/A</v>
        <stp/>
        <stp>BDP|15661333947505618819</stp>
        <tr r="C16" s="1"/>
      </tp>
      <tp t="e">
        <v>#N/A</v>
        <stp/>
        <stp>BDS|16043257859739296782</stp>
        <tr r="W268" s="1"/>
        <tr r="W268" s="1"/>
        <tr r="L268" s="1"/>
        <tr r="L268" s="1"/>
        <tr r="AH268" s="1"/>
        <tr r="AH268" s="1"/>
      </tp>
      <tp t="s">
        <v>#N/A N/A</v>
        <stp/>
        <stp>BDS|11980444939249088028</stp>
        <tr r="L202" s="1"/>
      </tp>
      <tp t="s">
        <v>#N/A N/A</v>
        <stp/>
        <stp>BDS|15605058052439791608</stp>
        <tr r="AH249" s="1"/>
      </tp>
      <tp t="e">
        <v>#N/A</v>
        <stp/>
        <stp>BDP|13089531011899450139</stp>
        <tr r="D253" s="1"/>
      </tp>
      <tp t="e">
        <v>#N/A</v>
        <stp/>
        <stp>BDS|17903787923574262966</stp>
        <tr r="AH502" s="1"/>
        <tr r="AH502" s="1"/>
        <tr r="L502" s="1"/>
        <tr r="L502" s="1"/>
        <tr r="W502" s="1"/>
        <tr r="W502" s="1"/>
      </tp>
      <tp t="e">
        <v>#N/A</v>
        <stp/>
        <stp>BDP|13568950463272414122</stp>
        <tr r="D249" s="1"/>
      </tp>
      <tp t="e">
        <v>#N/A</v>
        <stp/>
        <stp>BDP|10518327585077453334</stp>
        <tr r="C226" s="1"/>
      </tp>
      <tp t="e">
        <v>#N/A</v>
        <stp/>
        <stp>BDP|18039361956101247071</stp>
        <tr r="H404" s="1"/>
      </tp>
      <tp t="e">
        <v>#N/A</v>
        <stp/>
        <stp>BDS|12340261833635448941</stp>
        <tr r="L466" s="1"/>
        <tr r="L466" s="1"/>
        <tr r="AH466" s="1"/>
        <tr r="AH466" s="1"/>
        <tr r="W466" s="1"/>
        <tr r="W466" s="1"/>
      </tp>
      <tp t="e">
        <v>#N/A</v>
        <stp/>
        <stp>BDP|12651565226592556865</stp>
        <tr r="D283" s="1"/>
      </tp>
      <tp t="e">
        <v>#N/A</v>
        <stp/>
        <stp>BDP|11812770199063480362</stp>
        <tr r="C91" s="1"/>
      </tp>
      <tp t="e">
        <v>#N/A</v>
        <stp/>
        <stp>BDP|12686804865050643311</stp>
        <tr r="C600" s="1"/>
      </tp>
      <tp t="e">
        <v>#N/A</v>
        <stp/>
        <stp>BDP|16389976235265159640</stp>
        <tr r="D508" s="1"/>
      </tp>
      <tp t="s">
        <v>#N/A N/A</v>
        <stp/>
        <stp>BDS|14113054591170621249</stp>
        <tr r="W514" s="1"/>
      </tp>
      <tp t="e">
        <v>#N/A</v>
        <stp/>
        <stp>BDP|11878144459032657878</stp>
        <tr r="G138" s="1"/>
      </tp>
      <tp t="e">
        <v>#N/A</v>
        <stp/>
        <stp>BDP|10582878020830626504</stp>
        <tr r="I265" s="1"/>
      </tp>
      <tp t="e">
        <v>#N/A</v>
        <stp/>
        <stp>BDP|18233524435319026818</stp>
        <tr r="H533" s="1"/>
      </tp>
      <tp t="e">
        <v>#N/A</v>
        <stp/>
        <stp>BDP|18412505091618986389</stp>
        <tr r="H413" s="1"/>
      </tp>
      <tp t="e">
        <v>#N/A</v>
        <stp/>
        <stp>BDP|14067880807922353188</stp>
        <tr r="I352" s="1"/>
      </tp>
      <tp t="e">
        <v>#N/A</v>
        <stp/>
        <stp>BDP|14027635572552223872</stp>
        <tr r="B479" s="1"/>
      </tp>
      <tp t="e">
        <v>#N/A</v>
        <stp/>
        <stp>BDS|16057129394235053419</stp>
        <tr r="L485" s="1"/>
        <tr r="L485" s="1"/>
        <tr r="AH485" s="1"/>
        <tr r="AH485" s="1"/>
        <tr r="W485" s="1"/>
        <tr r="W485" s="1"/>
      </tp>
      <tp t="e">
        <v>#N/A</v>
        <stp/>
        <stp>BDP|16740223686623477036</stp>
        <tr r="F443" s="1"/>
      </tp>
      <tp t="e">
        <v>#N/A</v>
        <stp/>
        <stp>BDP|14091759818374808914</stp>
        <tr r="H278" s="1"/>
      </tp>
      <tp t="e">
        <v>#N/A</v>
        <stp/>
        <stp>BDP|10176019864178209129</stp>
        <tr r="E173" s="1"/>
      </tp>
      <tp t="e">
        <v>#N/A</v>
        <stp/>
        <stp>BDP|15823294675426271920</stp>
        <tr r="B166" s="1"/>
      </tp>
      <tp t="s">
        <v>#N/A N/A</v>
        <stp/>
        <stp>BDS|14624368895648975981</stp>
        <tr r="L291" s="1"/>
      </tp>
      <tp t="s">
        <v>#N/A N/A</v>
        <stp/>
        <stp>BDS|10309421594731190306</stp>
        <tr r="W381" s="1"/>
      </tp>
      <tp t="e">
        <v>#N/A</v>
        <stp/>
        <stp>BDP|11043397079642289854</stp>
        <tr r="F92" s="1"/>
      </tp>
      <tp t="e">
        <v>#N/A</v>
        <stp/>
        <stp>BDP|13783506787573733201</stp>
        <tr r="G12" s="1"/>
      </tp>
      <tp t="e">
        <v>#N/A</v>
        <stp/>
        <stp>BDP|14333888902677754490</stp>
        <tr r="E479" s="1"/>
      </tp>
      <tp t="e">
        <v>#N/A</v>
        <stp/>
        <stp>BDP|12811519178628615707</stp>
        <tr r="E466" s="1"/>
      </tp>
      <tp t="e">
        <v>#N/A</v>
        <stp/>
        <stp>BDP|17478260204713394926</stp>
        <tr r="C437" s="1"/>
      </tp>
      <tp t="s">
        <v>#N/A N/A</v>
        <stp/>
        <stp>BDS|15607515086101381660</stp>
        <tr r="W399" s="1"/>
      </tp>
      <tp t="e">
        <v>#N/A</v>
        <stp/>
        <stp>BDS|16413889254222555698</stp>
        <tr r="W135" s="1"/>
        <tr r="W135" s="1"/>
        <tr r="AH135" s="1"/>
        <tr r="AH135" s="1"/>
        <tr r="L135" s="1"/>
        <tr r="L135" s="1"/>
      </tp>
      <tp t="e">
        <v>#N/A</v>
        <stp/>
        <stp>BDP|16598179834333177800</stp>
        <tr r="E446" s="1"/>
      </tp>
      <tp t="e">
        <v>#N/A</v>
        <stp/>
        <stp>BDP|15676049298730890349</stp>
        <tr r="C221" s="1"/>
      </tp>
      <tp t="e">
        <v>#N/A</v>
        <stp/>
        <stp>BDP|11056482639669178068</stp>
        <tr r="B510" s="1"/>
      </tp>
      <tp t="e">
        <v>#N/A</v>
        <stp/>
        <stp>BDP|12448047873879102345</stp>
        <tr r="E323" s="1"/>
      </tp>
      <tp t="e">
        <v>#N/A</v>
        <stp/>
        <stp>BDS|15433632530769334619</stp>
        <tr r="L547" s="1"/>
        <tr r="L547" s="1"/>
        <tr r="W547" s="1"/>
        <tr r="W547" s="1"/>
        <tr r="AH547" s="1"/>
        <tr r="AH547" s="1"/>
      </tp>
      <tp t="s">
        <v>#N/A N/A</v>
        <stp/>
        <stp>BDS|11301965224523643628</stp>
        <tr r="W572" s="1"/>
      </tp>
      <tp t="e">
        <v>#N/A</v>
        <stp/>
        <stp>BDP|11512717419478326087</stp>
        <tr r="H126" s="1"/>
      </tp>
      <tp t="s">
        <v>#N/A N/A</v>
        <stp/>
        <stp>BDS|18411051001221353661</stp>
        <tr r="AH391" s="1"/>
      </tp>
      <tp t="e">
        <v>#N/A</v>
        <stp/>
        <stp>BDP|11172992979141508121</stp>
        <tr r="I485" s="1"/>
      </tp>
      <tp t="e">
        <v>#N/A</v>
        <stp/>
        <stp>BDP|16772110274849135659</stp>
        <tr r="D322" s="1"/>
      </tp>
      <tp t="s">
        <v>#N/A N/A</v>
        <stp/>
        <stp>BDS|12014955815400635537</stp>
        <tr r="AH149" s="1"/>
      </tp>
      <tp t="s">
        <v>#N/A N/A</v>
        <stp/>
        <stp>BDS|12775408326470348884</stp>
        <tr r="W567" s="1"/>
      </tp>
      <tp t="e">
        <v>#N/A</v>
        <stp/>
        <stp>BDP|14220604714867939866</stp>
        <tr r="F207" s="1"/>
      </tp>
      <tp t="e">
        <v>#N/A</v>
        <stp/>
        <stp>BDP|16963452584882572442</stp>
        <tr r="F214" s="1"/>
      </tp>
      <tp t="e">
        <v>#N/A</v>
        <stp/>
        <stp>BDP|14726010143555903958</stp>
        <tr r="I394" s="1"/>
      </tp>
      <tp t="e">
        <v>#N/A</v>
        <stp/>
        <stp>BDP|14793983549340600597</stp>
        <tr r="F190" s="1"/>
      </tp>
      <tp t="e">
        <v>#N/A</v>
        <stp/>
        <stp>BDS|17668035341476781993</stp>
        <tr r="W355" s="1"/>
        <tr r="W355" s="1"/>
        <tr r="L355" s="1"/>
        <tr r="L355" s="1"/>
        <tr r="AH355" s="1"/>
        <tr r="AH355" s="1"/>
      </tp>
      <tp t="e">
        <v>#N/A</v>
        <stp/>
        <stp>BDP|11949459914928641071</stp>
        <tr r="E492" s="1"/>
      </tp>
      <tp t="e">
        <v>#N/A</v>
        <stp/>
        <stp>BDP|10531796590796773423</stp>
        <tr r="I464" s="1"/>
      </tp>
      <tp t="e">
        <v>#N/A</v>
        <stp/>
        <stp>BDP|13087361278803564821</stp>
        <tr r="E463" s="1"/>
      </tp>
      <tp t="s">
        <v>#N/A N/A</v>
        <stp/>
        <stp>BDS|15104902613429163896</stp>
        <tr r="W105" s="1"/>
      </tp>
      <tp t="e">
        <v>#N/A</v>
        <stp/>
        <stp>BDP|18333240645690989229</stp>
        <tr r="E494" s="1"/>
      </tp>
      <tp t="e">
        <v>#N/A</v>
        <stp/>
        <stp>BDP|12769439186942844028</stp>
        <tr r="F147" s="1"/>
      </tp>
      <tp t="e">
        <v>#N/A</v>
        <stp/>
        <stp>BDP|13900177646423936992</stp>
        <tr r="C234" s="1"/>
      </tp>
      <tp t="e">
        <v>#N/A</v>
        <stp/>
        <stp>BDP|16743071271485942805</stp>
        <tr r="C303" s="1"/>
      </tp>
      <tp t="s">
        <v>#N/A N/A</v>
        <stp/>
        <stp>BDS|15702621125675219892</stp>
        <tr r="L572" s="1"/>
      </tp>
      <tp t="e">
        <v>#N/A</v>
        <stp/>
        <stp>BDP|15186597380294676051</stp>
        <tr r="G135" s="1"/>
      </tp>
      <tp t="e">
        <v>#N/A</v>
        <stp/>
        <stp>BDP|15253385407908773215</stp>
        <tr r="H9" s="1"/>
      </tp>
      <tp t="e">
        <v>#N/A</v>
        <stp/>
        <stp>BDP|12187103975310677895</stp>
        <tr r="D443" s="1"/>
      </tp>
      <tp t="e">
        <v>#N/A</v>
        <stp/>
        <stp>BDP|10076234750818813303</stp>
        <tr r="B457" s="1"/>
      </tp>
      <tp t="s">
        <v>#N/A N/A</v>
        <stp/>
        <stp>BDS|17802891154097524185</stp>
        <tr r="AH404" s="1"/>
      </tp>
      <tp t="e">
        <v>#N/A</v>
        <stp/>
        <stp>BDP|17205884007627642403</stp>
        <tr r="B165" s="1"/>
      </tp>
      <tp t="e">
        <v>#N/A</v>
        <stp/>
        <stp>BDP|15720300659449512603</stp>
        <tr r="G525" s="1"/>
      </tp>
      <tp t="e">
        <v>#N/A</v>
        <stp/>
        <stp>BDS|12667898516113446440</stp>
        <tr r="AH507" s="1"/>
        <tr r="AH507" s="1"/>
        <tr r="L507" s="1"/>
        <tr r="L507" s="1"/>
        <tr r="W507" s="1"/>
        <tr r="W507" s="1"/>
      </tp>
      <tp t="e">
        <v>#N/A</v>
        <stp/>
        <stp>BDP|14891072200789413117</stp>
        <tr r="E522" s="1"/>
      </tp>
      <tp t="e">
        <v>#N/A</v>
        <stp/>
        <stp>BDP|12459921368812547311</stp>
        <tr r="H291" s="1"/>
      </tp>
      <tp t="e">
        <v>#N/A</v>
        <stp/>
        <stp>BDP|11208859549979467809</stp>
        <tr r="H240" s="1"/>
      </tp>
      <tp t="s">
        <v>#N/A N/A</v>
        <stp/>
        <stp>BDS|13513058281350934716</stp>
        <tr r="W113" s="1"/>
      </tp>
      <tp t="e">
        <v>#N/A</v>
        <stp/>
        <stp>BDP|11992818446447398672</stp>
        <tr r="F383" s="1"/>
      </tp>
      <tp t="e">
        <v>#N/A</v>
        <stp/>
        <stp>BDP|11384307570988037199</stp>
        <tr r="B387" s="1"/>
      </tp>
      <tp t="e">
        <v>#N/A</v>
        <stp/>
        <stp>BDP|13752854939820320427</stp>
        <tr r="H318" s="1"/>
      </tp>
      <tp t="s">
        <v>#N/A N/A</v>
        <stp/>
        <stp>BDS|10900919737874389258</stp>
        <tr r="AH443" s="1"/>
      </tp>
      <tp t="e">
        <v>#N/A</v>
        <stp/>
        <stp>BDP|15896854911895051560</stp>
        <tr r="E498" s="1"/>
      </tp>
      <tp t="e">
        <v>#N/A</v>
        <stp/>
        <stp>BDP|10833326885972093551</stp>
        <tr r="B289" s="1"/>
      </tp>
      <tp t="e">
        <v>#N/A</v>
        <stp/>
        <stp>BDP|14189869656984840142</stp>
        <tr r="C544" s="1"/>
      </tp>
      <tp t="s">
        <v>#N/A N/A</v>
        <stp/>
        <stp>BDS|18309661142926110084</stp>
        <tr r="L166" s="1"/>
      </tp>
      <tp t="e">
        <v>#N/A</v>
        <stp/>
        <stp>BDP|14925907704945451445</stp>
        <tr r="H298" s="1"/>
      </tp>
      <tp t="e">
        <v>#N/A</v>
        <stp/>
        <stp>BDP|14636732975211864956</stp>
        <tr r="I101" s="1"/>
      </tp>
      <tp t="e">
        <v>#N/A</v>
        <stp/>
        <stp>BDP|17243101862395863952</stp>
        <tr r="C379" s="1"/>
      </tp>
      <tp t="e">
        <v>#N/A</v>
        <stp/>
        <stp>BDP|15232721520224587892</stp>
        <tr r="E581" s="1"/>
      </tp>
      <tp t="e">
        <v>#N/A</v>
        <stp/>
        <stp>BDP|14904639951563037876</stp>
        <tr r="D356" s="1"/>
      </tp>
      <tp t="e">
        <v>#N/A</v>
        <stp/>
        <stp>BDP|16273582906346787971</stp>
        <tr r="E493" s="1"/>
      </tp>
      <tp t="s">
        <v>#N/A N/A</v>
        <stp/>
        <stp>BDS|15093699679810760882</stp>
        <tr r="W258" s="1"/>
      </tp>
      <tp t="e">
        <v>#N/A</v>
        <stp/>
        <stp>BDP|12538443878848503509</stp>
        <tr r="G178" s="1"/>
      </tp>
      <tp t="s">
        <v>#N/A N/A</v>
        <stp/>
        <stp>BDS|11429410559758609454</stp>
        <tr r="AH310" s="1"/>
      </tp>
      <tp t="e">
        <v>#N/A</v>
        <stp/>
        <stp>BDP|14862527616214115812</stp>
        <tr r="G225" s="1"/>
      </tp>
      <tp t="e">
        <v>#N/A</v>
        <stp/>
        <stp>BDP|18136026149572444221</stp>
        <tr r="C90" s="1"/>
      </tp>
      <tp t="e">
        <v>#N/A</v>
        <stp/>
        <stp>BDP|14171271519883723875</stp>
        <tr r="C438" s="1"/>
      </tp>
      <tp t="e">
        <v>#N/A</v>
        <stp/>
        <stp>BDP|16521563384755009288</stp>
        <tr r="H258" s="1"/>
      </tp>
      <tp t="e">
        <v>#N/A</v>
        <stp/>
        <stp>BDP|10159526711591993942</stp>
        <tr r="G535" s="1"/>
      </tp>
      <tp t="s">
        <v>#N/A N/A</v>
        <stp/>
        <stp>BDS|14853966584548222149</stp>
        <tr r="AH110" s="1"/>
      </tp>
      <tp t="s">
        <v>#N/A N/A</v>
        <stp/>
        <stp>BDS|16287519168938583123</stp>
        <tr r="W422" s="1"/>
      </tp>
      <tp t="e">
        <v>#N/A</v>
        <stp/>
        <stp>BDP|14091996787181499856</stp>
        <tr r="E536" s="1"/>
      </tp>
      <tp t="e">
        <v>#N/A</v>
        <stp/>
        <stp>BDP|18427293557572740127</stp>
        <tr r="C279" s="1"/>
      </tp>
      <tp t="e">
        <v>#N/A</v>
        <stp/>
        <stp>BDP|15739839159845442162</stp>
        <tr r="I326" s="1"/>
      </tp>
      <tp t="s">
        <v>#N/A N/A</v>
        <stp/>
        <stp>BDS|11868300590276580106</stp>
        <tr r="AH399" s="1"/>
      </tp>
      <tp t="s">
        <v>#N/A N/A</v>
        <stp/>
        <stp>BDS|12178350098795798167</stp>
        <tr r="W502" s="1"/>
      </tp>
      <tp t="s">
        <v>#N/A N/A</v>
        <stp/>
        <stp>BDS|11618087874089629317</stp>
        <tr r="AH195" s="1"/>
      </tp>
      <tp t="e">
        <v>#N/A</v>
        <stp/>
        <stp>BDP|17917484058483559925</stp>
        <tr r="B113" s="1"/>
      </tp>
      <tp t="e">
        <v>#N/A</v>
        <stp/>
        <stp>BDP|15047774190501873615</stp>
        <tr r="D472" s="1"/>
      </tp>
      <tp t="e">
        <v>#N/A</v>
        <stp/>
        <stp>BDP|16552785361573243807</stp>
        <tr r="C539" s="1"/>
      </tp>
      <tp t="e">
        <v>#N/A</v>
        <stp/>
        <stp>BDP|14713476947109865115</stp>
        <tr r="B595" s="1"/>
      </tp>
      <tp t="s">
        <v>#N/A N/A</v>
        <stp/>
        <stp>BDS|18415427984839606165</stp>
        <tr r="L321" s="1"/>
      </tp>
      <tp t="e">
        <v>#N/A</v>
        <stp/>
        <stp>BDP|11545664732228997092</stp>
        <tr r="B569" s="1"/>
      </tp>
      <tp t="e">
        <v>#N/A</v>
        <stp/>
        <stp>BDP|16745734104708220538</stp>
        <tr r="H456" s="1"/>
      </tp>
      <tp t="s">
        <v>#N/A N/A</v>
        <stp/>
        <stp>BDS|11026774914162543941</stp>
        <tr r="AH117" s="1"/>
      </tp>
      <tp t="e">
        <v>#N/A</v>
        <stp/>
        <stp>BDP|12576914000427112044</stp>
        <tr r="E267" s="1"/>
      </tp>
      <tp t="s">
        <v>#N/A N/A</v>
        <stp/>
        <stp>BDS|13544802151761288348</stp>
        <tr r="W407" s="1"/>
      </tp>
      <tp t="s">
        <v>#N/A N/A</v>
        <stp/>
        <stp>BDS|11830047351431695999</stp>
        <tr r="AH601" s="1"/>
      </tp>
      <tp t="s">
        <v>#N/A N/A</v>
        <stp/>
        <stp>BDS|12813093583273552555</stp>
        <tr r="L527" s="1"/>
      </tp>
      <tp t="e">
        <v>#N/A</v>
        <stp/>
        <stp>BDP|18433043563482716050</stp>
        <tr r="E379" s="1"/>
      </tp>
      <tp t="s">
        <v>#N/A N/A</v>
        <stp/>
        <stp>BDS|12548306081961213450</stp>
        <tr r="AH309" s="1"/>
      </tp>
      <tp t="e">
        <v>#N/A</v>
        <stp/>
        <stp>BDP|15085970254513256612</stp>
        <tr r="E161" s="1"/>
      </tp>
      <tp t="e">
        <v>#N/A</v>
        <stp/>
        <stp>BDP|16863788991057966380</stp>
        <tr r="C593" s="1"/>
      </tp>
      <tp t="e">
        <v>#N/A</v>
        <stp/>
        <stp>BDP|12684218993322155759</stp>
        <tr r="H494" s="1"/>
      </tp>
      <tp t="e">
        <v>#N/A</v>
        <stp/>
        <stp>BDP|10747268912399108623</stp>
        <tr r="C144" s="1"/>
      </tp>
      <tp t="e">
        <v>#N/A</v>
        <stp/>
        <stp>BDP|17431843704287200462</stp>
        <tr r="I497" s="1"/>
      </tp>
      <tp t="s">
        <v>#N/A N/A</v>
        <stp/>
        <stp>BDS|11008778080217543519</stp>
        <tr r="AH282" s="1"/>
      </tp>
      <tp t="e">
        <v>#N/A</v>
        <stp/>
        <stp>BDP|14295738536469575524</stp>
        <tr r="H311" s="1"/>
      </tp>
      <tp t="e">
        <v>#N/A</v>
        <stp/>
        <stp>BDP|14727636832234522931</stp>
        <tr r="F314" s="1"/>
      </tp>
      <tp t="e">
        <v>#N/A</v>
        <stp/>
        <stp>BDP|15680125915068325110</stp>
        <tr r="B145" s="1"/>
      </tp>
      <tp t="e">
        <v>#N/A</v>
        <stp/>
        <stp>BDP|17944549201508668690</stp>
        <tr r="G207" s="1"/>
      </tp>
      <tp t="s">
        <v>#N/A N/A</v>
        <stp/>
        <stp>BDS|12091405513478300304</stp>
        <tr r="L460" s="1"/>
      </tp>
      <tp t="s">
        <v>#N/A N/A</v>
        <stp/>
        <stp>BDS|16574427982381537706</stp>
        <tr r="AH344" s="1"/>
      </tp>
      <tp t="e">
        <v>#N/A</v>
        <stp/>
        <stp>BDP|13418295209035628813</stp>
        <tr r="G343" s="1"/>
      </tp>
      <tp t="e">
        <v>#N/A</v>
        <stp/>
        <stp>BDP|15295215898315126799</stp>
        <tr r="I213" s="1"/>
      </tp>
      <tp t="e">
        <v>#N/A</v>
        <stp/>
        <stp>BDP|14952398871294013834</stp>
        <tr r="F271" s="1"/>
      </tp>
      <tp t="s">
        <v>#N/A N/A</v>
        <stp/>
        <stp>BDS|10712364021258569549</stp>
        <tr r="AH395" s="1"/>
      </tp>
      <tp t="e">
        <v>#N/A</v>
        <stp/>
        <stp>BDS|16518032731281356852</stp>
        <tr r="AH541" s="1"/>
        <tr r="AH541" s="1"/>
        <tr r="L541" s="1"/>
        <tr r="L541" s="1"/>
        <tr r="W541" s="1"/>
        <tr r="W541" s="1"/>
      </tp>
      <tp t="e">
        <v>#N/A</v>
        <stp/>
        <stp>BDP|12146101277968410076</stp>
        <tr r="C382" s="1"/>
      </tp>
      <tp t="e">
        <v>#N/A</v>
        <stp/>
        <stp>BDP|13718521323429664158</stp>
        <tr r="B253" s="1"/>
      </tp>
      <tp t="e">
        <v>#N/A</v>
        <stp/>
        <stp>BDP|12874185940848391369</stp>
        <tr r="B162" s="1"/>
      </tp>
      <tp t="e">
        <v>#N/A</v>
        <stp/>
        <stp>BDP|17386710182270235470</stp>
        <tr r="H381" s="1"/>
      </tp>
      <tp t="e">
        <v>#N/A</v>
        <stp/>
        <stp>BDP|14777448656780428945</stp>
        <tr r="C177" s="1"/>
      </tp>
      <tp t="e">
        <v>#N/A</v>
        <stp/>
        <stp>BDP|14224870756190489524</stp>
        <tr r="E125" s="1"/>
      </tp>
      <tp t="e">
        <v>#N/A</v>
        <stp/>
        <stp>BDP|15104127485976108620</stp>
        <tr r="E507" s="1"/>
      </tp>
      <tp t="e">
        <v>#N/A</v>
        <stp/>
        <stp>BDP|17485865511232201041</stp>
        <tr r="G358" s="1"/>
      </tp>
      <tp t="e">
        <v>#N/A</v>
        <stp/>
        <stp>BDP|15583059133779627309</stp>
        <tr r="H339" s="1"/>
      </tp>
      <tp t="e">
        <v>#N/A</v>
        <stp/>
        <stp>BDP|12298706988297955669</stp>
        <tr r="F387" s="1"/>
      </tp>
      <tp t="e">
        <v>#N/A</v>
        <stp/>
        <stp>BDP|14479729500778780740</stp>
        <tr r="H217" s="1"/>
      </tp>
      <tp t="e">
        <v>#N/A</v>
        <stp/>
        <stp>BDP|18361395338220005470</stp>
        <tr r="B380" s="1"/>
      </tp>
      <tp t="e">
        <v>#N/A</v>
        <stp/>
        <stp>BDP|15007678090943267506</stp>
        <tr r="B560" s="1"/>
      </tp>
      <tp t="e">
        <v>#N/A</v>
        <stp/>
        <stp>BDP|16849253976789772690</stp>
        <tr r="C300" s="1"/>
      </tp>
      <tp t="e">
        <v>#N/A</v>
        <stp/>
        <stp>BDP|16353320807380445975</stp>
        <tr r="B383" s="1"/>
      </tp>
      <tp t="e">
        <v>#N/A</v>
        <stp/>
        <stp>BDP|12237220641290533814</stp>
        <tr r="H540" s="1"/>
      </tp>
      <tp t="e">
        <v>#N/A</v>
        <stp/>
        <stp>BDP|11023118254639484041</stp>
        <tr r="I565" s="1"/>
      </tp>
      <tp t="e">
        <v>#N/A</v>
        <stp/>
        <stp>BDP|11428524088392880238</stp>
        <tr r="B461" s="1"/>
      </tp>
      <tp t="e">
        <v>#N/A</v>
        <stp/>
        <stp>BDP|13161004177420371804</stp>
        <tr r="C337" s="1"/>
      </tp>
      <tp t="e">
        <v>#N/A</v>
        <stp/>
        <stp>BDP|12723005344942717805</stp>
        <tr r="C478" s="1"/>
      </tp>
      <tp t="e">
        <v>#N/A</v>
        <stp/>
        <stp>BDS|10229855154448243969</stp>
        <tr r="AH404" s="1"/>
        <tr r="AH404" s="1"/>
        <tr r="L404" s="1"/>
        <tr r="L404" s="1"/>
        <tr r="W404" s="1"/>
        <tr r="W404" s="1"/>
      </tp>
      <tp t="e">
        <v>#N/A</v>
        <stp/>
        <stp>BDP|16607429471630323920</stp>
        <tr r="F343" s="1"/>
      </tp>
      <tp t="e">
        <v>#N/A</v>
        <stp/>
        <stp>BDP|13665838849672851101</stp>
        <tr r="C396" s="1"/>
      </tp>
      <tp t="e">
        <v>#N/A</v>
        <stp/>
        <stp>BDP|17606804125807272657</stp>
        <tr r="I374" s="1"/>
      </tp>
      <tp t="e">
        <v>#N/A</v>
        <stp/>
        <stp>BDP|15777339160214036803</stp>
        <tr r="B550" s="1"/>
      </tp>
      <tp t="e">
        <v>#N/A</v>
        <stp/>
        <stp>BDP|12906054120594048886</stp>
        <tr r="G304" s="1"/>
      </tp>
      <tp t="e">
        <v>#N/A</v>
        <stp/>
        <stp>BDP|11075474943028537552</stp>
        <tr r="F234" s="1"/>
      </tp>
      <tp t="e">
        <v>#N/A</v>
        <stp/>
        <stp>BDP|16422302924993606829</stp>
        <tr r="H451" s="1"/>
      </tp>
      <tp t="e">
        <v>#N/A</v>
        <stp/>
        <stp>BDP|10775173377248365200</stp>
        <tr r="D173" s="1"/>
      </tp>
      <tp t="e">
        <v>#N/A</v>
        <stp/>
        <stp>BDP|12609605577317411811</stp>
        <tr r="F481" s="1"/>
      </tp>
      <tp t="e">
        <v>#N/A</v>
        <stp/>
        <stp>BDP|11715490895349820976</stp>
        <tr r="H183" s="1"/>
      </tp>
      <tp t="e">
        <v>#N/A</v>
        <stp/>
        <stp>BDP|13186229644490425972</stp>
        <tr r="B276" s="1"/>
      </tp>
      <tp t="e">
        <v>#N/A</v>
        <stp/>
        <stp>BDP|15716902834136417536</stp>
        <tr r="I364" s="1"/>
      </tp>
      <tp t="e">
        <v>#N/A</v>
        <stp/>
        <stp>BDP|17553903830237468656</stp>
        <tr r="G602" s="1"/>
      </tp>
      <tp t="e">
        <v>#N/A</v>
        <stp/>
        <stp>BDP|15638355691507315469</stp>
        <tr r="F423" s="1"/>
      </tp>
      <tp t="e">
        <v>#N/A</v>
        <stp/>
        <stp>BDP|17770230492815133503</stp>
        <tr r="D244" s="1"/>
      </tp>
      <tp t="e">
        <v>#N/A</v>
        <stp/>
        <stp>BDS|12407915893768450669</stp>
        <tr r="W144" s="1"/>
        <tr r="W144" s="1"/>
        <tr r="L144" s="1"/>
        <tr r="L144" s="1"/>
        <tr r="AH144" s="1"/>
        <tr r="AH144" s="1"/>
      </tp>
      <tp t="e">
        <v>#N/A</v>
        <stp/>
        <stp>BDP|16744367374559009725</stp>
        <tr r="E311" s="1"/>
      </tp>
      <tp t="e">
        <v>#N/A</v>
        <stp/>
        <stp>BDP|12891945547716588591</stp>
        <tr r="C393" s="1"/>
      </tp>
      <tp t="e">
        <v>#N/A</v>
        <stp/>
        <stp>BDP|10015454817280426917</stp>
        <tr r="D570" s="1"/>
      </tp>
      <tp t="s">
        <v>#N/A N/A</v>
        <stp/>
        <stp>BDS|12403887808344224221</stp>
        <tr r="L476" s="1"/>
      </tp>
      <tp t="e">
        <v>#N/A</v>
        <stp/>
        <stp>BDP|12164129436678468474</stp>
        <tr r="H530" s="1"/>
      </tp>
      <tp t="s">
        <v>#N/A N/A</v>
        <stp/>
        <stp>BDS|10781046063683704922</stp>
        <tr r="L226" s="1"/>
      </tp>
      <tp t="s">
        <v>#N/A N/A</v>
        <stp/>
        <stp>BDS|15356977651847908294</stp>
        <tr r="W156" s="1"/>
      </tp>
      <tp t="s">
        <v>#N/A N/A</v>
        <stp/>
        <stp>BDS|12569573928769841078</stp>
        <tr r="AH375" s="1"/>
      </tp>
      <tp t="e">
        <v>#N/A</v>
        <stp/>
        <stp>BDP|16046705694202441665</stp>
        <tr r="H429" s="1"/>
      </tp>
      <tp t="e">
        <v>#N/A</v>
        <stp/>
        <stp>BDP|14545461941308356072</stp>
        <tr r="G131" s="1"/>
      </tp>
      <tp t="e">
        <v>#N/A</v>
        <stp/>
        <stp>BDS|12068126704536513963</stp>
        <tr r="L100" s="1"/>
        <tr r="L100" s="1"/>
        <tr r="W100" s="1"/>
        <tr r="W100" s="1"/>
        <tr r="AH100" s="1"/>
        <tr r="AH100" s="1"/>
      </tp>
      <tp t="e">
        <v>#N/A</v>
        <stp/>
        <stp>BDP|10036841243982358229</stp>
        <tr r="D302" s="1"/>
      </tp>
      <tp t="e">
        <v>#N/A</v>
        <stp/>
        <stp>BDP|11306087459059633123</stp>
        <tr r="F216" s="1"/>
      </tp>
      <tp t="s">
        <v>#N/A N/A</v>
        <stp/>
        <stp>BDS|10891280382792789400</stp>
        <tr r="AH446" s="1"/>
      </tp>
      <tp t="s">
        <v>#N/A N/A</v>
        <stp/>
        <stp>BDS|12983406550528532663</stp>
        <tr r="W288" s="1"/>
      </tp>
      <tp t="e">
        <v>#N/A</v>
        <stp/>
        <stp>BDP|13862458045419869796</stp>
        <tr r="B200" s="1"/>
      </tp>
      <tp t="e">
        <v>#N/A</v>
        <stp/>
        <stp>BDP|17578124436951956917</stp>
        <tr r="G346" s="1"/>
      </tp>
      <tp t="e">
        <v>#N/A</v>
        <stp/>
        <stp>BDS|12327908288347568940</stp>
        <tr r="AH512" s="1"/>
        <tr r="AH512" s="1"/>
        <tr r="W512" s="1"/>
        <tr r="W512" s="1"/>
        <tr r="L512" s="1"/>
        <tr r="L512" s="1"/>
      </tp>
      <tp t="e">
        <v>#N/A</v>
        <stp/>
        <stp>BDP|11943704540116187917</stp>
        <tr r="E153" s="1"/>
      </tp>
      <tp t="e">
        <v>#N/A</v>
        <stp/>
        <stp>BDP|12067354019995111847</stp>
        <tr r="E133" s="1"/>
      </tp>
      <tp t="e">
        <v>#N/A</v>
        <stp/>
        <stp>BDP|18001620510847208595</stp>
        <tr r="E343" s="1"/>
      </tp>
      <tp t="s">
        <v>#N/A N/A</v>
        <stp/>
        <stp>BDS|15196177714199003183</stp>
        <tr r="AH400" s="1"/>
      </tp>
      <tp t="e">
        <v>#N/A</v>
        <stp/>
        <stp>BDP|17371199292101765365</stp>
        <tr r="D506" s="1"/>
      </tp>
      <tp t="e">
        <v>#N/A</v>
        <stp/>
        <stp>BDP|13827816992417509873</stp>
        <tr r="I96" s="1"/>
      </tp>
      <tp t="e">
        <v>#N/A</v>
        <stp/>
        <stp>BDP|17485977528404428568</stp>
        <tr r="G561" s="1"/>
      </tp>
      <tp t="e">
        <v>#N/A</v>
        <stp/>
        <stp>BDP|18339417227676406583</stp>
        <tr r="E182" s="1"/>
      </tp>
      <tp t="s">
        <v>#N/A N/A</v>
        <stp/>
        <stp>BDS|15844910473543040502</stp>
        <tr r="W214" s="1"/>
      </tp>
      <tp t="e">
        <v>#N/A</v>
        <stp/>
        <stp>BDP|15300438479469223228</stp>
        <tr r="F270" s="1"/>
      </tp>
      <tp t="e">
        <v>#N/A</v>
        <stp/>
        <stp>BDP|17719939383808889373</stp>
        <tr r="C164" s="1"/>
      </tp>
      <tp t="e">
        <v>#N/A</v>
        <stp/>
        <stp>BDP|12369968245170919217</stp>
        <tr r="G408" s="1"/>
      </tp>
      <tp t="e">
        <v>#N/A</v>
        <stp/>
        <stp>BDP|13267596396864549604</stp>
        <tr r="I286" s="1"/>
      </tp>
      <tp t="e">
        <v>#N/A</v>
        <stp/>
        <stp>BDP|12029828074168618885</stp>
        <tr r="C432" s="1"/>
      </tp>
      <tp t="s">
        <v>#N/A N/A</v>
        <stp/>
        <stp>BDS|18082335269729331924</stp>
        <tr r="L320" s="1"/>
      </tp>
      <tp t="e">
        <v>#N/A</v>
        <stp/>
        <stp>BDP|14899865750042586637</stp>
        <tr r="H421" s="1"/>
      </tp>
      <tp t="e">
        <v>#N/A</v>
        <stp/>
        <stp>BDP|14869923348976976239</stp>
        <tr r="D182" s="1"/>
      </tp>
      <tp t="s">
        <v>#N/A N/A</v>
        <stp/>
        <stp>BDS|18202536646160857443</stp>
        <tr r="AH240" s="1"/>
      </tp>
      <tp t="e">
        <v>#N/A</v>
        <stp/>
        <stp>BDP|10848484089899582841</stp>
        <tr r="H349" s="1"/>
      </tp>
      <tp t="e">
        <v>#N/A</v>
        <stp/>
        <stp>BDP|18434731566047077394</stp>
        <tr r="F504" s="1"/>
      </tp>
      <tp t="s">
        <v>#N/A N/A</v>
        <stp/>
        <stp>BDS|15148416566253839953</stp>
        <tr r="L203" s="1"/>
      </tp>
      <tp t="e">
        <v>#N/A</v>
        <stp/>
        <stp>BDP|14634963259124707161</stp>
        <tr r="F167" s="1"/>
      </tp>
      <tp t="e">
        <v>#N/A</v>
        <stp/>
        <stp>BDP|17653983831282719203</stp>
        <tr r="F121" s="1"/>
      </tp>
      <tp t="e">
        <v>#N/A</v>
        <stp/>
        <stp>BDP|11020876225640941630</stp>
        <tr r="G244" s="1"/>
      </tp>
      <tp t="e">
        <v>#N/A</v>
        <stp/>
        <stp>BDP|12317866034173373799</stp>
        <tr r="H142" s="1"/>
      </tp>
      <tp t="s">
        <v>#N/A N/A</v>
        <stp/>
        <stp>BDS|15789864411623929217</stp>
        <tr r="AH467" s="1"/>
      </tp>
      <tp t="e">
        <v>#N/A</v>
        <stp/>
        <stp>BDP|12786233538379742700</stp>
        <tr r="C223" s="1"/>
      </tp>
      <tp t="e">
        <v>#N/A</v>
        <stp/>
        <stp>BDP|13066692890084313514</stp>
        <tr r="I395" s="1"/>
      </tp>
      <tp t="e">
        <v>#N/A</v>
        <stp/>
        <stp>BDP|13264188480415222238</stp>
        <tr r="F456" s="1"/>
      </tp>
      <tp t="e">
        <v>#N/A</v>
        <stp/>
        <stp>BDP|14977702044178323256</stp>
        <tr r="F519" s="1"/>
      </tp>
      <tp t="s">
        <v>#N/A N/A</v>
        <stp/>
        <stp>BDS|17117536896424542288</stp>
        <tr r="L489" s="1"/>
      </tp>
      <tp t="e">
        <v>#N/A</v>
        <stp/>
        <stp>BDP|17938587218288501669</stp>
        <tr r="B559" s="1"/>
      </tp>
      <tp t="e">
        <v>#N/A</v>
        <stp/>
        <stp>BDS|11088843721747437181</stp>
        <tr r="W464" s="1"/>
        <tr r="W464" s="1"/>
        <tr r="L464" s="1"/>
        <tr r="L464" s="1"/>
        <tr r="AH464" s="1"/>
        <tr r="AH464" s="1"/>
      </tp>
      <tp t="e">
        <v>#N/A</v>
        <stp/>
        <stp>BDP|13508749883422188398</stp>
        <tr r="F487" s="1"/>
      </tp>
      <tp t="e">
        <v>#N/A</v>
        <stp/>
        <stp>BDS|17181068705159397388</stp>
        <tr r="AH247" s="1"/>
        <tr r="AH247" s="1"/>
        <tr r="L247" s="1"/>
        <tr r="L247" s="1"/>
        <tr r="W247" s="1"/>
        <tr r="W247" s="1"/>
      </tp>
      <tp t="e">
        <v>#N/A</v>
        <stp/>
        <stp>BDP|13996574985844260734</stp>
        <tr r="H384" s="1"/>
      </tp>
      <tp t="e">
        <v>#N/A</v>
        <stp/>
        <stp>BDP|12834688873149847718</stp>
        <tr r="E401" s="1"/>
      </tp>
      <tp t="e">
        <v>#N/A</v>
        <stp/>
        <stp>BDP|17775017418659301208</stp>
        <tr r="H275" s="1"/>
      </tp>
      <tp t="e">
        <v>#N/A</v>
        <stp/>
        <stp>BDP|11030182492434292051</stp>
        <tr r="C411" s="1"/>
      </tp>
      <tp t="e">
        <v>#N/A</v>
        <stp/>
        <stp>BDP|16506580113299093638</stp>
        <tr r="C589" s="1"/>
      </tp>
      <tp t="s">
        <v>#N/A N/A</v>
        <stp/>
        <stp>BDS|17287357287949677882</stp>
        <tr r="L417" s="1"/>
      </tp>
      <tp t="e">
        <v>#N/A</v>
        <stp/>
        <stp>BDP|15874738498410829668</stp>
        <tr r="G572" s="1"/>
      </tp>
      <tp t="e">
        <v>#N/A</v>
        <stp/>
        <stp>BDP|13900950853534267605</stp>
        <tr r="E236" s="1"/>
      </tp>
      <tp t="e">
        <v>#N/A</v>
        <stp/>
        <stp>BDP|15967132152675260971</stp>
        <tr r="F212" s="1"/>
      </tp>
      <tp t="e">
        <v>#N/A</v>
        <stp/>
        <stp>BDS|12304310208258686432</stp>
        <tr r="AH470" s="1"/>
        <tr r="AH470" s="1"/>
        <tr r="L470" s="1"/>
        <tr r="L470" s="1"/>
        <tr r="W470" s="1"/>
        <tr r="W470" s="1"/>
      </tp>
      <tp t="e">
        <v>#N/A</v>
        <stp/>
        <stp>BDP|11159813320541998752</stp>
        <tr r="B532" s="1"/>
      </tp>
      <tp t="e">
        <v>#N/A</v>
        <stp/>
        <stp>BDP|17059327208700337958</stp>
        <tr r="D125" s="1"/>
      </tp>
      <tp t="s">
        <v>#N/A N/A</v>
        <stp/>
        <stp>BDS|16749520048082422868</stp>
        <tr r="W317" s="1"/>
      </tp>
      <tp t="e">
        <v>#N/A</v>
        <stp/>
        <stp>BDP|17449528657419945340</stp>
        <tr r="I328" s="1"/>
      </tp>
      <tp t="e">
        <v>#N/A</v>
        <stp/>
        <stp>BDP|17474608995617532289</stp>
        <tr r="B488" s="1"/>
      </tp>
      <tp t="e">
        <v>#N/A</v>
        <stp/>
        <stp>BDP|13487784363136620958</stp>
        <tr r="I201" s="1"/>
      </tp>
      <tp t="e">
        <v>#N/A</v>
        <stp/>
        <stp>BDP|11857260259143812833</stp>
        <tr r="E499" s="1"/>
      </tp>
      <tp t="e">
        <v>#N/A</v>
        <stp/>
        <stp>BDS|12582073001197987857</stp>
        <tr r="AH295" s="1"/>
        <tr r="AH295" s="1"/>
        <tr r="L295" s="1"/>
        <tr r="L295" s="1"/>
        <tr r="W295" s="1"/>
        <tr r="W295" s="1"/>
      </tp>
      <tp t="e">
        <v>#N/A</v>
        <stp/>
        <stp>BDP|13711965822043830673</stp>
        <tr r="C499" s="1"/>
      </tp>
      <tp t="e">
        <v>#N/A</v>
        <stp/>
        <stp>BDP|15870655370870087928</stp>
        <tr r="G129" s="1"/>
      </tp>
      <tp t="e">
        <v>#N/A</v>
        <stp/>
        <stp>BDP|16434039808432148915</stp>
        <tr r="H471" s="1"/>
      </tp>
      <tp t="e">
        <v>#N/A</v>
        <stp/>
        <stp>BDP|13160786517350641879</stp>
        <tr r="G280" s="1"/>
      </tp>
      <tp t="s">
        <v>#N/A N/A</v>
        <stp/>
        <stp>BDS|12363418487066134581</stp>
        <tr r="W197" s="1"/>
      </tp>
      <tp t="e">
        <v>#N/A</v>
        <stp/>
        <stp>BDP|11749307997520905664</stp>
        <tr r="I167" s="1"/>
      </tp>
      <tp t="s">
        <v>#N/A N/A</v>
        <stp/>
        <stp>BDS|12753907665568833866</stp>
        <tr r="L553" s="1"/>
      </tp>
      <tp t="s">
        <v>#N/A N/A</v>
        <stp/>
        <stp>BDS|11092746262128235596</stp>
        <tr r="L329" s="1"/>
      </tp>
      <tp t="e">
        <v>#N/A</v>
        <stp/>
        <stp>BDP|11336395198652987457</stp>
        <tr r="F229" s="1"/>
      </tp>
      <tp t="e">
        <v>#N/A</v>
        <stp/>
        <stp>BDP|10342341669038493041</stp>
        <tr r="G347" s="1"/>
      </tp>
      <tp t="s">
        <v>#N/A N/A</v>
        <stp/>
        <stp>BDS|16029948444963488596</stp>
        <tr r="L384" s="1"/>
      </tp>
      <tp t="e">
        <v>#N/A</v>
        <stp/>
        <stp>BDP|11437747712823924952</stp>
        <tr r="E103" s="1"/>
      </tp>
      <tp t="s">
        <v>#N/A N/A</v>
        <stp/>
        <stp>BDS|13586478088485716707</stp>
        <tr r="L227" s="1"/>
      </tp>
      <tp t="e">
        <v>#N/A</v>
        <stp/>
        <stp>BDP|16670964032190944156</stp>
        <tr r="F574" s="1"/>
      </tp>
      <tp t="e">
        <v>#N/A</v>
        <stp/>
        <stp>BDP|10985936752642765319</stp>
        <tr r="C513" s="1"/>
      </tp>
      <tp t="e">
        <v>#N/A</v>
        <stp/>
        <stp>BDP|10842858962930230330</stp>
        <tr r="C416" s="1"/>
      </tp>
      <tp t="e">
        <v>#N/A</v>
        <stp/>
        <stp>BDP|13474713989715122434</stp>
        <tr r="C133" s="1"/>
      </tp>
      <tp t="e">
        <v>#N/A</v>
        <stp/>
        <stp>BDP|16701926296883176832</stp>
        <tr r="G398" s="1"/>
      </tp>
      <tp t="s">
        <v>#N/A N/A</v>
        <stp/>
        <stp>BDS|10065466385693948288</stp>
        <tr r="AH573" s="1"/>
      </tp>
      <tp t="e">
        <v>#N/A</v>
        <stp/>
        <stp>BDP|16292442797850122618</stp>
        <tr r="E174" s="1"/>
      </tp>
      <tp t="e">
        <v>#N/A</v>
        <stp/>
        <stp>BDP|18018712329003125389</stp>
        <tr r="D424" s="1"/>
      </tp>
      <tp t="e">
        <v>#N/A</v>
        <stp/>
        <stp>BDP|11666665185903759133</stp>
        <tr r="B519" s="1"/>
      </tp>
      <tp t="e">
        <v>#N/A</v>
        <stp/>
        <stp>BDP|14542436682612101748</stp>
        <tr r="D224" s="1"/>
      </tp>
      <tp t="e">
        <v>#N/A</v>
        <stp/>
        <stp>BDP|17420700094207558346</stp>
        <tr r="E537" s="1"/>
      </tp>
      <tp t="e">
        <v>#N/A</v>
        <stp/>
        <stp>BDP|17012031754588655702</stp>
        <tr r="E544" s="1"/>
      </tp>
      <tp t="e">
        <v>#N/A</v>
        <stp/>
        <stp>BDP|12246819028942841722</stp>
        <tr r="F428" s="1"/>
      </tp>
      <tp t="e">
        <v>#N/A</v>
        <stp/>
        <stp>BDP|15530669780120616648</stp>
        <tr r="H154" s="1"/>
      </tp>
      <tp t="e">
        <v>#N/A</v>
        <stp/>
        <stp>BDP|11954924448028202900</stp>
        <tr r="D317" s="1"/>
      </tp>
      <tp t="e">
        <v>#N/A</v>
        <stp/>
        <stp>BDS|10347569366897324920</stp>
        <tr r="W190" s="1"/>
        <tr r="W190" s="1"/>
        <tr r="L190" s="1"/>
        <tr r="L190" s="1"/>
        <tr r="AH190" s="1"/>
        <tr r="AH190" s="1"/>
      </tp>
      <tp t="s">
        <v>#N/A N/A</v>
        <stp/>
        <stp>BDS|11079401383914340430</stp>
        <tr r="AH207" s="1"/>
      </tp>
      <tp t="e">
        <v>#N/A</v>
        <stp/>
        <stp>BDS|14366829323416182508</stp>
        <tr r="L324" s="1"/>
        <tr r="L324" s="1"/>
        <tr r="AH324" s="1"/>
        <tr r="AH324" s="1"/>
        <tr r="W324" s="1"/>
        <tr r="W324" s="1"/>
      </tp>
      <tp t="e">
        <v>#N/A</v>
        <stp/>
        <stp>BDP|15203050731172023969</stp>
        <tr r="G456" s="1"/>
      </tp>
      <tp t="s">
        <v>#N/A N/A</v>
        <stp/>
        <stp>BDS|12695100452678370345</stp>
        <tr r="W380" s="1"/>
      </tp>
      <tp t="e">
        <v>#N/A</v>
        <stp/>
        <stp>BDP|10455570081135214509</stp>
        <tr r="E436" s="1"/>
      </tp>
      <tp t="e">
        <v>#N/A</v>
        <stp/>
        <stp>BDP|11800855029746220063</stp>
        <tr r="E566" s="1"/>
      </tp>
      <tp t="e">
        <v>#N/A</v>
        <stp/>
        <stp>BDP|15648845447460058453</stp>
        <tr r="F444" s="1"/>
      </tp>
      <tp t="e">
        <v>#N/A</v>
        <stp/>
        <stp>BDP|14443709864008084003</stp>
        <tr r="F204" s="1"/>
      </tp>
      <tp t="e">
        <v>#N/A</v>
        <stp/>
        <stp>BDS|15353131087752115354</stp>
        <tr r="AH384" s="1"/>
        <tr r="AH384" s="1"/>
        <tr r="W384" s="1"/>
        <tr r="W384" s="1"/>
        <tr r="L384" s="1"/>
        <tr r="L384" s="1"/>
      </tp>
      <tp t="e">
        <v>#N/A</v>
        <stp/>
        <stp>BDP|16252330881183758375</stp>
        <tr r="H431" s="1"/>
      </tp>
      <tp t="e">
        <v>#N/A</v>
        <stp/>
        <stp>BDP|14050777216619616671</stp>
        <tr r="C320" s="1"/>
      </tp>
      <tp t="e">
        <v>#N/A</v>
        <stp/>
        <stp>BDP|11112716537531649928</stp>
        <tr r="E383" s="1"/>
      </tp>
      <tp t="e">
        <v>#N/A</v>
        <stp/>
        <stp>BDP|11397856044019935981</stp>
        <tr r="I199" s="1"/>
      </tp>
      <tp t="e">
        <v>#N/A</v>
        <stp/>
        <stp>BDP|11993954849204592535</stp>
        <tr r="C436" s="1"/>
      </tp>
      <tp t="e">
        <v>#N/A</v>
        <stp/>
        <stp>BDP|17257438487200344669</stp>
        <tr r="H554" s="1"/>
      </tp>
      <tp t="s">
        <v>#N/A N/A</v>
        <stp/>
        <stp>BDS|11671367376078024060</stp>
        <tr r="AH264" s="1"/>
      </tp>
      <tp t="e">
        <v>#N/A</v>
        <stp/>
        <stp>BDP|16950971500240451292</stp>
        <tr r="F492" s="1"/>
      </tp>
      <tp t="e">
        <v>#N/A</v>
        <stp/>
        <stp>BDS|15599466683102399637</stp>
        <tr r="AH550" s="1"/>
        <tr r="AH550" s="1"/>
        <tr r="W550" s="1"/>
        <tr r="W550" s="1"/>
        <tr r="L550" s="1"/>
        <tr r="L550" s="1"/>
      </tp>
      <tp t="s">
        <v>#N/A N/A</v>
        <stp/>
        <stp>BDS|18352699268616463368</stp>
        <tr r="W326" s="1"/>
      </tp>
      <tp t="e">
        <v>#N/A</v>
        <stp/>
        <stp>BDP|13733908759450537297</stp>
        <tr r="D97" s="1"/>
      </tp>
      <tp t="s">
        <v>#N/A N/A</v>
        <stp/>
        <stp>BDS|15407269773729001405</stp>
        <tr r="W415" s="1"/>
      </tp>
      <tp t="e">
        <v>#N/A</v>
        <stp/>
        <stp>BDS|16293286162057863810</stp>
        <tr r="AH130" s="1"/>
        <tr r="AH130" s="1"/>
        <tr r="L130" s="1"/>
        <tr r="L130" s="1"/>
        <tr r="W130" s="1"/>
        <tr r="W130" s="1"/>
      </tp>
      <tp t="e">
        <v>#N/A</v>
        <stp/>
        <stp>BDP|14472804054083469766</stp>
        <tr r="H341" s="1"/>
      </tp>
      <tp t="e">
        <v>#N/A</v>
        <stp/>
        <stp>BDP|16620979962132202638</stp>
        <tr r="C217" s="1"/>
      </tp>
      <tp t="s">
        <v>#N/A N/A</v>
        <stp/>
        <stp>BDS|17609599085135901229</stp>
        <tr r="AH266" s="1"/>
      </tp>
      <tp t="s">
        <v>#N/A N/A</v>
        <stp/>
        <stp>BDS|13681034767850565865</stp>
        <tr r="AH534" s="1"/>
      </tp>
      <tp t="e">
        <v>#N/A</v>
        <stp/>
        <stp>BDP|16873383984510134074</stp>
        <tr r="D442" s="1"/>
      </tp>
      <tp t="s">
        <v>#N/A N/A</v>
        <stp/>
        <stp>BDS|13607531990127119557</stp>
        <tr r="L532" s="1"/>
      </tp>
      <tp t="s">
        <v>#N/A N/A</v>
        <stp/>
        <stp>BDS|15553968762085026275</stp>
        <tr r="AH153" s="1"/>
      </tp>
      <tp t="e">
        <v>#N/A</v>
        <stp/>
        <stp>BDP|13524868638212746796</stp>
        <tr r="C252" s="1"/>
      </tp>
      <tp t="e">
        <v>#N/A</v>
        <stp/>
        <stp>BDP|12035012099597492194</stp>
        <tr r="G596" s="1"/>
      </tp>
      <tp t="e">
        <v>#N/A</v>
        <stp/>
        <stp>BDP|13862685574136927989</stp>
        <tr r="F238" s="1"/>
      </tp>
      <tp t="s">
        <v>#N/A N/A</v>
        <stp/>
        <stp>BDS|18128167566872647014</stp>
        <tr r="L123" s="1"/>
      </tp>
      <tp t="e">
        <v>#N/A</v>
        <stp/>
        <stp>BDS|18328255747695637610</stp>
        <tr r="AH372" s="1"/>
        <tr r="AH372" s="1"/>
        <tr r="W372" s="1"/>
        <tr r="W372" s="1"/>
        <tr r="L372" s="1"/>
        <tr r="L372" s="1"/>
      </tp>
      <tp t="s">
        <v>#N/A N/A</v>
        <stp/>
        <stp>BDS|13896140581110211799</stp>
        <tr r="L403" s="1"/>
      </tp>
      <tp t="s">
        <v>#N/A N/A</v>
        <stp/>
        <stp>BDS|11459973409260835541</stp>
        <tr r="AH145" s="1"/>
      </tp>
      <tp t="e">
        <v>#N/A</v>
        <stp/>
        <stp>BDP|11769794347637962854</stp>
        <tr r="G216" s="1"/>
      </tp>
      <tp t="s">
        <v>#N/A N/A</v>
        <stp/>
        <stp>BDS|17928072765629806550</stp>
        <tr r="W549" s="1"/>
      </tp>
      <tp t="e">
        <v>#N/A</v>
        <stp/>
        <stp>BDP|17427820355380005764</stp>
        <tr r="D576" s="1"/>
      </tp>
      <tp t="e">
        <v>#N/A</v>
        <stp/>
        <stp>BDP|16181786081051904554</stp>
        <tr r="H269" s="1"/>
      </tp>
      <tp t="e">
        <v>#N/A</v>
        <stp/>
        <stp>BDS|15272939856305724176</stp>
        <tr r="W299" s="1"/>
        <tr r="W299" s="1"/>
        <tr r="L299" s="1"/>
        <tr r="L299" s="1"/>
        <tr r="AH299" s="1"/>
        <tr r="AH299" s="1"/>
      </tp>
      <tp t="e">
        <v>#N/A</v>
        <stp/>
        <stp>BDP|13656651994864044537</stp>
        <tr r="E400" s="1"/>
      </tp>
      <tp t="e">
        <v>#N/A</v>
        <stp/>
        <stp>BDP|13464600084655263569</stp>
        <tr r="F541" s="1"/>
      </tp>
      <tp t="s">
        <v>#N/A N/A</v>
        <stp/>
        <stp>BDS|18065921953578056164</stp>
        <tr r="W468" s="1"/>
      </tp>
      <tp t="s">
        <v>#N/A N/A</v>
        <stp/>
        <stp>BDS|11874906729630044760</stp>
        <tr r="AH581" s="1"/>
      </tp>
      <tp t="e">
        <v>#N/A</v>
        <stp/>
        <stp>BDS|13152632411960487904</stp>
        <tr r="W373" s="1"/>
        <tr r="W373" s="1"/>
        <tr r="AH373" s="1"/>
        <tr r="AH373" s="1"/>
        <tr r="L373" s="1"/>
        <tr r="L373" s="1"/>
      </tp>
      <tp t="e">
        <v>#N/A</v>
        <stp/>
        <stp>BDP|18172696583558724387</stp>
        <tr r="H567" s="1"/>
      </tp>
      <tp t="e">
        <v>#N/A</v>
        <stp/>
        <stp>BDP|11203460010359463045</stp>
        <tr r="H459" s="1"/>
      </tp>
      <tp t="e">
        <v>#N/A</v>
        <stp/>
        <stp>BDP|18163368001683053516</stp>
        <tr r="G127" s="1"/>
      </tp>
      <tp t="e">
        <v>#N/A</v>
        <stp/>
        <stp>BDS|15783573520487164852</stp>
        <tr r="AH477" s="1"/>
        <tr r="AH477" s="1"/>
        <tr r="L477" s="1"/>
        <tr r="L477" s="1"/>
        <tr r="W477" s="1"/>
        <tr r="W477" s="1"/>
      </tp>
      <tp t="e">
        <v>#N/A</v>
        <stp/>
        <stp>BDP|17241258536493227847</stp>
        <tr r="B344" s="1"/>
      </tp>
      <tp t="s">
        <v>#N/A N/A</v>
        <stp/>
        <stp>BDS|17333054162435286927</stp>
        <tr r="L247" s="1"/>
      </tp>
      <tp t="e">
        <v>#N/A</v>
        <stp/>
        <stp>BDP|12028462382547614454</stp>
        <tr r="H592" s="1"/>
      </tp>
      <tp t="e">
        <v>#N/A</v>
        <stp/>
        <stp>BDP|10168812190395604910</stp>
        <tr r="C262" s="1"/>
      </tp>
      <tp t="e">
        <v>#N/A</v>
        <stp/>
        <stp>BDP|13725089734059851449</stp>
        <tr r="B438" s="1"/>
      </tp>
      <tp t="e">
        <v>#N/A</v>
        <stp/>
        <stp>BDP|15639290739751023813</stp>
        <tr r="G134" s="1"/>
      </tp>
      <tp t="e">
        <v>#N/A</v>
        <stp/>
        <stp>BDP|18044129371210797332</stp>
        <tr r="F358" s="1"/>
      </tp>
      <tp t="e">
        <v>#N/A</v>
        <stp/>
        <stp>BDP|15398134562777149855</stp>
        <tr r="I571" s="1"/>
      </tp>
      <tp t="e">
        <v>#N/A</v>
        <stp/>
        <stp>BDP|10746768232020142942</stp>
        <tr r="B224" s="1"/>
      </tp>
      <tp t="s">
        <v>#N/A N/A</v>
        <stp/>
        <stp>BDS|12459692391810996009</stp>
        <tr r="AH281" s="1"/>
      </tp>
      <tp t="e">
        <v>#N/A</v>
        <stp/>
        <stp>BDP|11282261505506332840</stp>
        <tr r="F349" s="1"/>
      </tp>
      <tp t="e">
        <v>#N/A</v>
        <stp/>
        <stp>BDP|11696951798004866851</stp>
        <tr r="I414" s="1"/>
      </tp>
      <tp t="e">
        <v>#N/A</v>
        <stp/>
        <stp>BDP|13353956360601789070</stp>
        <tr r="B206" s="1"/>
      </tp>
      <tp t="e">
        <v>#N/A</v>
        <stp/>
        <stp>BDS|13505870926575117108</stp>
        <tr r="AH195" s="1"/>
        <tr r="AH195" s="1"/>
        <tr r="W195" s="1"/>
        <tr r="W195" s="1"/>
        <tr r="L195" s="1"/>
        <tr r="L195" s="1"/>
      </tp>
      <tp t="e">
        <v>#N/A</v>
        <stp/>
        <stp>BDS|10551866556756328637</stp>
        <tr r="W370" s="1"/>
        <tr r="W370" s="1"/>
        <tr r="AH370" s="1"/>
        <tr r="AH370" s="1"/>
        <tr r="L370" s="1"/>
        <tr r="L370" s="1"/>
      </tp>
      <tp t="e">
        <v>#N/A</v>
        <stp/>
        <stp>BDP|11783417784505688524</stp>
        <tr r="F477" s="1"/>
      </tp>
      <tp t="e">
        <v>#N/A</v>
        <stp/>
        <stp>BDS|17847421818416426936</stp>
        <tr r="L308" s="1"/>
        <tr r="L308" s="1"/>
        <tr r="AH308" s="1"/>
        <tr r="AH308" s="1"/>
        <tr r="W308" s="1"/>
        <tr r="W308" s="1"/>
      </tp>
      <tp t="e">
        <v>#N/A</v>
        <stp/>
        <stp>BDP|17225330646028320525</stp>
        <tr r="C286" s="1"/>
      </tp>
      <tp t="e">
        <v>#N/A</v>
        <stp/>
        <stp>BDP|14697938223675661898</stp>
        <tr r="H562" s="1"/>
      </tp>
      <tp t="e">
        <v>#N/A</v>
        <stp/>
        <stp>BDP|17069374119822733504</stp>
        <tr r="G153" s="1"/>
      </tp>
      <tp t="e">
        <v>#N/A</v>
        <stp/>
        <stp>BDP|11482911549549394767</stp>
        <tr r="H402" s="1"/>
      </tp>
      <tp t="e">
        <v>#N/A</v>
        <stp/>
        <stp>BDP|10244693291638357506</stp>
        <tr r="B447" s="1"/>
      </tp>
      <tp t="s">
        <v>#N/A N/A</v>
        <stp/>
        <stp>BDS|10676247046563712796</stp>
        <tr r="L276" s="1"/>
      </tp>
      <tp t="e">
        <v>#N/A</v>
        <stp/>
        <stp>BDS|12629013418255316465</stp>
        <tr r="W428" s="1"/>
        <tr r="W428" s="1"/>
        <tr r="L428" s="1"/>
        <tr r="L428" s="1"/>
        <tr r="AH428" s="1"/>
        <tr r="AH428" s="1"/>
      </tp>
      <tp t="e">
        <v>#N/A</v>
        <stp/>
        <stp>BDP|12973115901004813584</stp>
        <tr r="I432" s="1"/>
      </tp>
      <tp t="e">
        <v>#N/A</v>
        <stp/>
        <stp>BDP|12774111078430664613</stp>
        <tr r="H447" s="1"/>
      </tp>
      <tp t="e">
        <v>#N/A</v>
        <stp/>
        <stp>BDP|13540214137141904137</stp>
        <tr r="B345" s="1"/>
      </tp>
      <tp t="e">
        <v>#N/A</v>
        <stp/>
        <stp>BDP|11643290952747316369</stp>
        <tr r="H251" s="1"/>
      </tp>
      <tp t="s">
        <v>#N/A N/A</v>
        <stp/>
        <stp>BDS|10206079819687051472</stp>
        <tr r="W438" s="1"/>
      </tp>
      <tp t="e">
        <v>#N/A</v>
        <stp/>
        <stp>BDP|16985647240086341064</stp>
        <tr r="B125" s="1"/>
      </tp>
      <tp t="e">
        <v>#N/A</v>
        <stp/>
        <stp>BDP|10286082101531379306</stp>
        <tr r="B388" s="1"/>
      </tp>
      <tp t="e">
        <v>#N/A</v>
        <stp/>
        <stp>BDP|17855098309854824189</stp>
        <tr r="G318" s="1"/>
      </tp>
      <tp t="e">
        <v>#N/A</v>
        <stp/>
        <stp>BDP|13347293157581273778</stp>
        <tr r="F385" s="1"/>
      </tp>
      <tp t="e">
        <v>#N/A</v>
        <stp/>
        <stp>BDS|16220806293093317698</stp>
        <tr r="L272" s="1"/>
        <tr r="L272" s="1"/>
        <tr r="AH272" s="1"/>
        <tr r="AH272" s="1"/>
        <tr r="W272" s="1"/>
        <tr r="W272" s="1"/>
      </tp>
      <tp t="e">
        <v>#N/A</v>
        <stp/>
        <stp>BDP|10783058550185294285</stp>
        <tr r="G434" s="1"/>
      </tp>
      <tp t="e">
        <v>#N/A</v>
        <stp/>
        <stp>BDP|12717074749660809492</stp>
        <tr r="E159" s="1"/>
      </tp>
      <tp t="e">
        <v>#N/A</v>
        <stp/>
        <stp>BDP|17041000500133838607</stp>
        <tr r="B369" s="1"/>
      </tp>
      <tp t="e">
        <v>#N/A</v>
        <stp/>
        <stp>BDP|12287592650786597665</stp>
        <tr r="G500" s="1"/>
      </tp>
      <tp t="e">
        <v>#N/A</v>
        <stp/>
        <stp>BDP|10931246197528688148</stp>
        <tr r="I192" s="1"/>
      </tp>
      <tp t="e">
        <v>#N/A</v>
        <stp/>
        <stp>BDP|15547095159353433191</stp>
        <tr r="H466" s="1"/>
      </tp>
      <tp t="s">
        <v>#N/A N/A</v>
        <stp/>
        <stp>BDS|16418004135020830721</stp>
        <tr r="W251" s="1"/>
      </tp>
      <tp t="e">
        <v>#N/A</v>
        <stp/>
        <stp>BDP|16859524501267321607</stp>
        <tr r="B593" s="1"/>
      </tp>
      <tp t="e">
        <v>#N/A</v>
        <stp/>
        <stp>BDP|10327836406349626381</stp>
        <tr r="F300" s="1"/>
      </tp>
      <tp t="s">
        <v>#N/A N/A</v>
        <stp/>
        <stp>BDS|11993013547430648710</stp>
        <tr r="W389" s="1"/>
      </tp>
      <tp t="s">
        <v>#N/A N/A</v>
        <stp/>
        <stp>BDS|11705056968963427665</stp>
        <tr r="AH161" s="1"/>
      </tp>
      <tp t="e">
        <v>#N/A</v>
        <stp/>
        <stp>BDS|10525430472815848446</stp>
        <tr r="AH152" s="1"/>
        <tr r="AH152" s="1"/>
        <tr r="W152" s="1"/>
        <tr r="W152" s="1"/>
        <tr r="L152" s="1"/>
        <tr r="L152" s="1"/>
      </tp>
      <tp t="e">
        <v>#N/A</v>
        <stp/>
        <stp>BDP|10836439966550745017</stp>
        <tr r="B203" s="1"/>
      </tp>
      <tp t="e">
        <v>#N/A</v>
        <stp/>
        <stp>BDP|11574272036256858471</stp>
        <tr r="E206" s="1"/>
      </tp>
      <tp t="s">
        <v>#N/A N/A</v>
        <stp/>
        <stp>BDS|17479818565172089984</stp>
        <tr r="AH473" s="1"/>
      </tp>
      <tp t="e">
        <v>#N/A</v>
        <stp/>
        <stp>BDP|10519635566403399188</stp>
        <tr r="F586" s="1"/>
      </tp>
      <tp t="e">
        <v>#N/A</v>
        <stp/>
        <stp>BDP|15454501616011807214</stp>
        <tr r="B299" s="1"/>
      </tp>
      <tp t="s">
        <v>#N/A N/A</v>
        <stp/>
        <stp>BDS|12840816496852380345</stp>
        <tr r="L378" s="1"/>
      </tp>
      <tp t="e">
        <v>#N/A</v>
        <stp/>
        <stp>BDP|11547566368922693264</stp>
        <tr r="D598" s="1"/>
      </tp>
      <tp t="s">
        <v>#N/A N/A</v>
        <stp/>
        <stp>BDS|10447915469239556413</stp>
        <tr r="L191" s="1"/>
      </tp>
      <tp t="s">
        <v>#N/A N/A</v>
        <stp/>
        <stp>BDS|11905735090294484975</stp>
        <tr r="AH311" s="1"/>
      </tp>
      <tp t="e">
        <v>#N/A</v>
        <stp/>
        <stp>BDP|11312266412970844053</stp>
        <tr r="D359" s="1"/>
      </tp>
      <tp t="e">
        <v>#N/A</v>
        <stp/>
        <stp>BDP|11524793023947602131</stp>
        <tr r="H464" s="1"/>
      </tp>
      <tp t="e">
        <v>#N/A</v>
        <stp/>
        <stp>BDP|12957539602895286003</stp>
        <tr r="G107" s="1"/>
      </tp>
      <tp t="e">
        <v>#N/A</v>
        <stp/>
        <stp>BDP|15371519826047852765</stp>
        <tr r="C153" s="1"/>
      </tp>
      <tp t="e">
        <v>#N/A</v>
        <stp/>
        <stp>BDP|15616366451089988821</stp>
        <tr r="I129" s="1"/>
      </tp>
      <tp t="s">
        <v>#N/A N/A</v>
        <stp/>
        <stp>BDS|16001779622306862741</stp>
        <tr r="AH481" s="1"/>
      </tp>
      <tp t="e">
        <v>#N/A</v>
        <stp/>
        <stp>BDP|13512585473320097342</stp>
        <tr r="D408" s="1"/>
      </tp>
      <tp t="e">
        <v>#N/A</v>
        <stp/>
        <stp>BDP|11353680354503324360</stp>
        <tr r="F536" s="1"/>
      </tp>
      <tp t="e">
        <v>#N/A</v>
        <stp/>
        <stp>BDP|12670390933509149977</stp>
        <tr r="D106" s="1"/>
      </tp>
      <tp t="e">
        <v>#N/A</v>
        <stp/>
        <stp>BDP|17502497524635579671</stp>
        <tr r="E527" s="1"/>
      </tp>
      <tp t="e">
        <v>#N/A</v>
        <stp/>
        <stp>BDP|14150341055870332098</stp>
        <tr r="F359" s="1"/>
      </tp>
      <tp t="e">
        <v>#N/A</v>
        <stp/>
        <stp>BDS|14894404977772388755</stp>
        <tr r="W259" s="1"/>
        <tr r="W259" s="1"/>
        <tr r="AH259" s="1"/>
        <tr r="AH259" s="1"/>
        <tr r="L259" s="1"/>
        <tr r="L259" s="1"/>
      </tp>
      <tp t="e">
        <v>#N/A</v>
        <stp/>
        <stp>BDP|15450760560394953217</stp>
        <tr r="F552" s="1"/>
      </tp>
      <tp t="e">
        <v>#N/A</v>
        <stp/>
        <stp>BDP|16457941639687277911</stp>
        <tr r="C117" s="1"/>
      </tp>
      <tp t="e">
        <v>#N/A</v>
        <stp/>
        <stp>BDP|10383240521020268296</stp>
        <tr r="H297" s="1"/>
      </tp>
      <tp t="e">
        <v>#N/A</v>
        <stp/>
        <stp>BDP|12256581729933768494</stp>
        <tr r="H299" s="1"/>
      </tp>
      <tp t="e">
        <v>#N/A</v>
        <stp/>
        <stp>BDP|14868870015906230950</stp>
        <tr r="D172" s="1"/>
      </tp>
      <tp t="s">
        <v>#N/A N/A</v>
        <stp/>
        <stp>BDS|17642059602792876771</stp>
        <tr r="L217" s="1"/>
      </tp>
      <tp t="s">
        <v>#N/A N/A</v>
        <stp/>
        <stp>BDS|10858110641262131576</stp>
        <tr r="L244" s="1"/>
      </tp>
      <tp t="s">
        <v>#N/A N/A</v>
        <stp/>
        <stp>BDS|15054011195368203686</stp>
        <tr r="L264" s="1"/>
      </tp>
      <tp t="e">
        <v>#N/A</v>
        <stp/>
        <stp>BDP|11401241309710218167</stp>
        <tr r="E299" s="1"/>
      </tp>
      <tp t="s">
        <v>#N/A N/A</v>
        <stp/>
        <stp>BDS|16864290029273108774</stp>
        <tr r="L366" s="1"/>
      </tp>
      <tp t="e">
        <v>#N/A</v>
        <stp/>
        <stp>BDS|16272710819036770437</stp>
        <tr r="L503" s="1"/>
        <tr r="L503" s="1"/>
        <tr r="AH503" s="1"/>
        <tr r="AH503" s="1"/>
        <tr r="W503" s="1"/>
        <tr r="W503" s="1"/>
      </tp>
      <tp t="s">
        <v>#N/A N/A</v>
        <stp/>
        <stp>BDS|12175731333097838372</stp>
        <tr r="AH519" s="1"/>
      </tp>
      <tp t="e">
        <v>#N/A</v>
        <stp/>
        <stp>BDP|10554733802143155687</stp>
        <tr r="F371" s="1"/>
      </tp>
      <tp t="s">
        <v>#N/A N/A</v>
        <stp/>
        <stp>BDS|17818091900491670488</stp>
        <tr r="W482" s="1"/>
      </tp>
      <tp t="s">
        <v>#N/A N/A</v>
        <stp/>
        <stp>BDS|10912687919542094771</stp>
        <tr r="W244" s="1"/>
      </tp>
      <tp t="s">
        <v>#N/A N/A</v>
        <stp/>
        <stp>BDS|15830552922937842785</stp>
        <tr r="W519" s="1"/>
      </tp>
      <tp t="e">
        <v>#N/A</v>
        <stp/>
        <stp>BDP|15837618215552717276</stp>
        <tr r="C387" s="1"/>
      </tp>
      <tp t="e">
        <v>#N/A</v>
        <stp/>
        <stp>BDP|15690067699536647832</stp>
        <tr r="C591" s="1"/>
      </tp>
      <tp t="e">
        <v>#N/A</v>
        <stp/>
        <stp>BDP|15314118780519812761</stp>
        <tr r="F148" s="1"/>
      </tp>
      <tp t="e">
        <v>#N/A</v>
        <stp/>
        <stp>BDP|10165717947511935026</stp>
        <tr r="B429" s="1"/>
      </tp>
      <tp t="e">
        <v>#N/A</v>
        <stp/>
        <stp>BDP|13442024704514924576</stp>
        <tr r="F199" s="1"/>
      </tp>
      <tp t="e">
        <v>#N/A</v>
        <stp/>
        <stp>BDP|17177791845512257436</stp>
        <tr r="D440" s="1"/>
      </tp>
      <tp t="s">
        <v>#N/A N/A</v>
        <stp/>
        <stp>BDS|17764683453142688464</stp>
        <tr r="W322" s="1"/>
      </tp>
      <tp t="s">
        <v>#N/A N/A</v>
        <stp/>
        <stp>BDS|15514932598070134738</stp>
        <tr r="AH471" s="1"/>
      </tp>
      <tp t="e">
        <v>#N/A</v>
        <stp/>
        <stp>BDP|13256714526495945130</stp>
        <tr r="I459" s="1"/>
      </tp>
      <tp t="s">
        <v>#N/A N/A</v>
        <stp/>
        <stp>BDS|17503579678201299646</stp>
        <tr r="W503" s="1"/>
      </tp>
      <tp t="e">
        <v>#N/A</v>
        <stp/>
        <stp>BDP|11776551058171318262</stp>
        <tr r="I92" s="1"/>
      </tp>
      <tp t="e">
        <v>#N/A</v>
        <stp/>
        <stp>BDP|10499221990411928815</stp>
        <tr r="G565" s="1"/>
      </tp>
      <tp t="s">
        <v>#N/A N/A</v>
        <stp/>
        <stp>BDS|15921130184389130729</stp>
        <tr r="W346" s="1"/>
      </tp>
      <tp t="e">
        <v>#N/A</v>
        <stp/>
        <stp>BDP|16529788231808519879</stp>
        <tr r="F268" s="1"/>
      </tp>
      <tp t="e">
        <v>#N/A</v>
        <stp/>
        <stp>BDP|13865266257666494036</stp>
        <tr r="E591" s="1"/>
      </tp>
      <tp t="s">
        <v>#N/A N/A</v>
        <stp/>
        <stp>BDS|17510597652004776149</stp>
        <tr r="W329" s="1"/>
      </tp>
      <tp t="s">
        <v>#N/A N/A</v>
        <stp/>
        <stp>BDS|10459648278283281074</stp>
        <tr r="W279" s="1"/>
      </tp>
      <tp t="e">
        <v>#N/A</v>
        <stp/>
        <stp>BDP|16828598819940772016</stp>
        <tr r="B266" s="1"/>
      </tp>
      <tp t="e">
        <v>#N/A</v>
        <stp/>
        <stp>BDP|11016269502574387594</stp>
        <tr r="H511" s="1"/>
      </tp>
      <tp t="e">
        <v>#N/A</v>
        <stp/>
        <stp>BDP|15400273966366984528</stp>
        <tr r="G212" s="1"/>
      </tp>
      <tp t="s">
        <v>#N/A N/A</v>
        <stp/>
        <stp>BDS|13776387220320412062</stp>
        <tr r="L299" s="1"/>
      </tp>
      <tp t="s">
        <v>#N/A N/A</v>
        <stp/>
        <stp>BDS|12037326520479803871</stp>
        <tr r="L601" s="1"/>
      </tp>
      <tp t="e">
        <v>#N/A</v>
        <stp/>
        <stp>BDP|11211790679221557296</stp>
        <tr r="F525" s="1"/>
      </tp>
      <tp t="s">
        <v>#N/A N/A</v>
        <stp/>
        <stp>BDS|16104008203046779288</stp>
        <tr r="L283" s="1"/>
      </tp>
      <tp t="e">
        <v>#N/A</v>
        <stp/>
        <stp>BDP|15707140120743902740</stp>
        <tr r="G111" s="1"/>
      </tp>
      <tp t="e">
        <v>#N/A</v>
        <stp/>
        <stp>BDP|12794809801170052880</stp>
        <tr r="D541" s="1"/>
      </tp>
      <tp t="e">
        <v>#N/A</v>
        <stp/>
        <stp>BDP|17957771489968881211</stp>
        <tr r="H439" s="1"/>
      </tp>
      <tp t="e">
        <v>#N/A</v>
        <stp/>
        <stp>BDP|17436721850282157591</stp>
        <tr r="G88" s="1"/>
      </tp>
      <tp t="s">
        <v>#N/A N/A</v>
        <stp/>
        <stp>BDS|12775469968312217096</stp>
        <tr r="W365" s="1"/>
      </tp>
      <tp t="e">
        <v>#N/A</v>
        <stp/>
        <stp>BDP|13132207907705622619</stp>
        <tr r="E596" s="1"/>
      </tp>
      <tp t="e">
        <v>#N/A</v>
        <stp/>
        <stp>BDP|13462637894828244603</stp>
        <tr r="D126" s="1"/>
      </tp>
      <tp t="s">
        <v>#N/A N/A</v>
        <stp/>
        <stp>BDS|17614818691180105454</stp>
        <tr r="L587" s="1"/>
      </tp>
      <tp t="e">
        <v>#N/A</v>
        <stp/>
        <stp>BDP|11197494980027819810</stp>
        <tr r="B142" s="1"/>
      </tp>
      <tp t="e">
        <v>#N/A</v>
        <stp/>
        <stp>BDP|16714052440229629951</stp>
        <tr r="H458" s="1"/>
      </tp>
      <tp t="e">
        <v>#N/A</v>
        <stp/>
        <stp>BDP|15565960387741227771</stp>
        <tr r="I198" s="1"/>
      </tp>
      <tp t="e">
        <v>#N/A</v>
        <stp/>
        <stp>BDP|13226319250850620743</stp>
        <tr r="G513" s="1"/>
      </tp>
      <tp t="s">
        <v>#N/A N/A</v>
        <stp/>
        <stp>BDS|10541780852983594385</stp>
        <tr r="AH450" s="1"/>
      </tp>
      <tp t="s">
        <v>#N/A N/A</v>
        <stp/>
        <stp>BDS|14087656360862473431</stp>
        <tr r="AH553" s="1"/>
      </tp>
      <tp t="e">
        <v>#N/A</v>
        <stp/>
        <stp>BDP|13472060874284550220</stp>
        <tr r="F565" s="1"/>
      </tp>
      <tp t="e">
        <v>#N/A</v>
        <stp/>
        <stp>BDP|16799678878467123281</stp>
        <tr r="I339" s="1"/>
      </tp>
      <tp t="s">
        <v>#N/A N/A</v>
        <stp/>
        <stp>BDS|16071637453127464061</stp>
        <tr r="AH151" s="1"/>
      </tp>
      <tp t="e">
        <v>#N/A</v>
        <stp/>
        <stp>BDP|14679987380567629093</stp>
        <tr r="D339" s="1"/>
      </tp>
      <tp t="e">
        <v>#N/A</v>
        <stp/>
        <stp>BDP|16196645709620558295</stp>
        <tr r="H283" s="1"/>
      </tp>
      <tp t="e">
        <v>#N/A</v>
        <stp/>
        <stp>BDP|11238372331493378078</stp>
        <tr r="C208" s="1"/>
      </tp>
      <tp t="e">
        <v>#N/A</v>
        <stp/>
        <stp>BDP|11070497418532042418</stp>
        <tr r="H317" s="1"/>
      </tp>
      <tp t="e">
        <v>#N/A</v>
        <stp/>
        <stp>BDP|15392836843293374802</stp>
        <tr r="I276" s="1"/>
      </tp>
      <tp t="e">
        <v>#N/A</v>
        <stp/>
        <stp>BDP|14662640456380218569</stp>
        <tr r="G247" s="1"/>
      </tp>
      <tp t="e">
        <v>#N/A</v>
        <stp/>
        <stp>BDP|12027548266102236105</stp>
        <tr r="G506" s="1"/>
      </tp>
      <tp t="e">
        <v>#N/A</v>
        <stp/>
        <stp>BDP|15281351988008741481</stp>
        <tr r="H379" s="1"/>
      </tp>
      <tp t="s">
        <v>#N/A N/A</v>
        <stp/>
        <stp>BDS|11754483946865201682</stp>
        <tr r="W442" s="1"/>
      </tp>
      <tp t="e">
        <v>#N/A</v>
        <stp/>
        <stp>BDP|17232897016499960545</stp>
        <tr r="C10" s="1"/>
      </tp>
      <tp t="e">
        <v>#N/A</v>
        <stp/>
        <stp>BDS|13046306124975516528</stp>
        <tr r="L555" s="1"/>
        <tr r="L555" s="1"/>
        <tr r="AH555" s="1"/>
        <tr r="AH555" s="1"/>
        <tr r="W555" s="1"/>
        <tr r="W555" s="1"/>
      </tp>
      <tp t="s">
        <v>#N/A N/A</v>
        <stp/>
        <stp>BDS|11069789009925205106</stp>
        <tr r="W347" s="1"/>
      </tp>
      <tp t="e">
        <v>#N/A</v>
        <stp/>
        <stp>BDP|16340410251972051738</stp>
        <tr r="H253" s="1"/>
      </tp>
      <tp t="e">
        <v>#N/A</v>
        <stp/>
        <stp>BDP|11588528304931691755</stp>
        <tr r="F227" s="1"/>
      </tp>
      <tp t="e">
        <v>#N/A</v>
        <stp/>
        <stp>BDP|15160015302167594040</stp>
        <tr r="H179" s="1"/>
      </tp>
      <tp t="e">
        <v>#N/A</v>
        <stp/>
        <stp>BDP|16213988094397917342</stp>
        <tr r="E399" s="1"/>
      </tp>
      <tp t="e">
        <v>#N/A</v>
        <stp/>
        <stp>BDS|16429270724126038278</stp>
        <tr r="AH200" s="1"/>
        <tr r="AH200" s="1"/>
        <tr r="W200" s="1"/>
        <tr r="W200" s="1"/>
        <tr r="L200" s="1"/>
        <tr r="L200" s="1"/>
      </tp>
      <tp t="e">
        <v>#N/A</v>
        <stp/>
        <stp>BDP|12759738521072620701</stp>
        <tr r="G90" s="1"/>
      </tp>
      <tp t="e">
        <v>#N/A</v>
        <stp/>
        <stp>BDP|13874138269640314626</stp>
        <tr r="E502" s="1"/>
      </tp>
      <tp t="e">
        <v>#N/A</v>
        <stp/>
        <stp>BDP|17628171051813073230</stp>
        <tr r="G258" s="1"/>
      </tp>
      <tp t="e">
        <v>#N/A</v>
        <stp/>
        <stp>BDP|15259094046067959476</stp>
        <tr r="E141" s="1"/>
      </tp>
      <tp t="e">
        <v>#N/A</v>
        <stp/>
        <stp>BDP|11206887436180918865</stp>
        <tr r="B316" s="1"/>
      </tp>
      <tp t="e">
        <v>#N/A</v>
        <stp/>
        <stp>BDP|11706846893870388207</stp>
        <tr r="E481" s="1"/>
      </tp>
      <tp t="e">
        <v>#N/A</v>
        <stp/>
        <stp>BDP|11556513668436712684</stp>
        <tr r="G163" s="1"/>
      </tp>
      <tp t="e">
        <v>#N/A</v>
        <stp/>
        <stp>BDP|10279436517493099459</stp>
        <tr r="C272" s="1"/>
      </tp>
      <tp t="e">
        <v>#N/A</v>
        <stp/>
        <stp>BDP|13936836098243521341</stp>
        <tr r="F225" s="1"/>
      </tp>
      <tp t="s">
        <v>#N/A N/A</v>
        <stp/>
        <stp>BDS|17367326110091284623</stp>
        <tr r="AH536" s="1"/>
      </tp>
      <tp t="e">
        <v>#N/A</v>
        <stp/>
        <stp>BDS|10488402167680024024</stp>
        <tr r="AH146" s="1"/>
        <tr r="AH146" s="1"/>
        <tr r="W146" s="1"/>
        <tr r="W146" s="1"/>
        <tr r="L146" s="1"/>
        <tr r="L146" s="1"/>
      </tp>
      <tp t="e">
        <v>#N/A</v>
        <stp/>
        <stp>BDP|16713044568942925004</stp>
        <tr r="I271" s="1"/>
      </tp>
      <tp t="s">
        <v>#N/A N/A</v>
        <stp/>
        <stp>BDS|10936914640959140682</stp>
        <tr r="L160" s="1"/>
      </tp>
      <tp t="s">
        <v>#N/A N/A</v>
        <stp/>
        <stp>BDS|16923530529067295403</stp>
        <tr r="AH337" s="1"/>
      </tp>
      <tp t="s">
        <v>#N/A N/A</v>
        <stp/>
        <stp>BDS|15665023477808068824</stp>
        <tr r="L256" s="1"/>
      </tp>
      <tp t="e">
        <v>#N/A</v>
        <stp/>
        <stp>BDS|13368476002972027774</stp>
        <tr r="AH215" s="1"/>
        <tr r="AH215" s="1"/>
        <tr r="L215" s="1"/>
        <tr r="L215" s="1"/>
        <tr r="W215" s="1"/>
        <tr r="W215" s="1"/>
      </tp>
      <tp t="e">
        <v>#N/A</v>
        <stp/>
        <stp>BDP|10119178134719632962</stp>
        <tr r="G271" s="1"/>
      </tp>
      <tp t="e">
        <v>#N/A</v>
        <stp/>
        <stp>BDP|13090937007280156874</stp>
        <tr r="D494" s="1"/>
      </tp>
      <tp t="e">
        <v>#N/A</v>
        <stp/>
        <stp>BDP|15890622192341934936</stp>
        <tr r="I418" s="1"/>
      </tp>
      <tp t="e">
        <v>#N/A</v>
        <stp/>
        <stp>BDP|16385135841464331509</stp>
        <tr r="F462" s="1"/>
      </tp>
      <tp t="e">
        <v>#N/A</v>
        <stp/>
        <stp>BDP|17454278750360541249</stp>
        <tr r="E411" s="1"/>
      </tp>
      <tp t="e">
        <v>#N/A</v>
        <stp/>
        <stp>BDP|11264808753749186723</stp>
        <tr r="F578" s="1"/>
      </tp>
      <tp t="e">
        <v>#N/A</v>
        <stp/>
        <stp>BDP|16171044439733670482</stp>
        <tr r="H588" s="1"/>
      </tp>
      <tp t="s">
        <v>#N/A N/A</v>
        <stp/>
        <stp>BDS|12207871190633720235</stp>
        <tr r="W121" s="1"/>
      </tp>
      <tp t="e">
        <v>#N/A</v>
        <stp/>
        <stp>BDP|17407366073037198628</stp>
        <tr r="F535" s="1"/>
      </tp>
      <tp t="e">
        <v>#N/A</v>
        <stp/>
        <stp>BDS|14307033715753052444</stp>
        <tr r="L537" s="1"/>
        <tr r="L537" s="1"/>
        <tr r="AH537" s="1"/>
        <tr r="AH537" s="1"/>
        <tr r="W537" s="1"/>
        <tr r="W537" s="1"/>
      </tp>
      <tp t="e">
        <v>#N/A</v>
        <stp/>
        <stp>BDP|11731126230047027672</stp>
        <tr r="I93" s="1"/>
      </tp>
      <tp t="e">
        <v>#N/A</v>
        <stp/>
        <stp>BDP|11613986541838529689</stp>
        <tr r="I261" s="1"/>
      </tp>
      <tp t="e">
        <v>#N/A</v>
        <stp/>
        <stp>BDP|13365648411543171523</stp>
        <tr r="B362" s="1"/>
      </tp>
      <tp t="e">
        <v>#N/A</v>
        <stp/>
        <stp>BDP|15386334641672740231</stp>
        <tr r="E352" s="1"/>
      </tp>
      <tp t="e">
        <v>#N/A</v>
        <stp/>
        <stp>BDP|14896579147696818158</stp>
        <tr r="B353" s="1"/>
      </tp>
      <tp t="e">
        <v>#N/A</v>
        <stp/>
        <stp>BDP|13010705662589359946</stp>
        <tr r="D132" s="1"/>
      </tp>
      <tp t="e">
        <v>#N/A</v>
        <stp/>
        <stp>BDP|14606033003156112021</stp>
        <tr r="H120" s="1"/>
      </tp>
      <tp t="e">
        <v>#N/A</v>
        <stp/>
        <stp>BDP|17657367426541557562</stp>
        <tr r="B335" s="1"/>
      </tp>
      <tp t="e">
        <v>#N/A</v>
        <stp/>
        <stp>BDP|15820962204227970962</stp>
        <tr r="H320" s="1"/>
      </tp>
      <tp t="e">
        <v>#N/A</v>
        <stp/>
        <stp>BDP|14492190948861624265</stp>
        <tr r="E541" s="1"/>
      </tp>
      <tp t="e">
        <v>#N/A</v>
        <stp/>
        <stp>BDP|10494000961012443648</stp>
        <tr r="F429" s="1"/>
      </tp>
      <tp t="e">
        <v>#N/A</v>
        <stp/>
        <stp>BDP|18174642451439432057</stp>
        <tr r="I398" s="1"/>
      </tp>
      <tp t="e">
        <v>#N/A</v>
        <stp/>
        <stp>BDP|10586319754980135450</stp>
        <tr r="C369" s="1"/>
      </tp>
      <tp t="e">
        <v>#N/A</v>
        <stp/>
        <stp>BDS|17720677665616312318</stp>
        <tr r="W499" s="1"/>
        <tr r="W499" s="1"/>
        <tr r="AH499" s="1"/>
        <tr r="AH499" s="1"/>
        <tr r="L499" s="1"/>
        <tr r="L499" s="1"/>
      </tp>
      <tp t="e">
        <v>#N/A</v>
        <stp/>
        <stp>BDP|11645055300890278357</stp>
        <tr r="G123" s="1"/>
      </tp>
      <tp t="e">
        <v>#N/A</v>
        <stp/>
        <stp>BDP|14073579157635154353</stp>
        <tr r="D174" s="1"/>
      </tp>
      <tp t="s">
        <v>#N/A N/A</v>
        <stp/>
        <stp>BDS|10126922090657629528</stp>
        <tr r="L537" s="1"/>
      </tp>
      <tp t="e">
        <v>#N/A</v>
        <stp/>
        <stp>BDP|17448663807491609270</stp>
        <tr r="H467" s="1"/>
      </tp>
      <tp t="e">
        <v>#N/A</v>
        <stp/>
        <stp>BDP|10349738062777496423</stp>
        <tr r="G260" s="1"/>
      </tp>
      <tp t="s">
        <v>#N/A N/A</v>
        <stp/>
        <stp>BDS|11565339952744182124</stp>
        <tr r="AH500" s="1"/>
      </tp>
      <tp t="e">
        <v>#N/A</v>
        <stp/>
        <stp>BDP|16553157644083180221</stp>
        <tr r="F213" s="1"/>
      </tp>
      <tp t="s">
        <v>#N/A N/A</v>
        <stp/>
        <stp>BDS|15854110364976033694</stp>
        <tr r="AH393" s="1"/>
      </tp>
      <tp t="e">
        <v>#N/A</v>
        <stp/>
        <stp>BDP|16288010537376527163</stp>
        <tr r="D427" s="1"/>
      </tp>
      <tp t="e">
        <v>#N/A</v>
        <stp/>
        <stp>BDP|11545447053426681436</stp>
        <tr r="D354" s="1"/>
      </tp>
      <tp t="e">
        <v>#N/A</v>
        <stp/>
        <stp>BDP|18333077042646592843</stp>
        <tr r="I136" s="1"/>
      </tp>
      <tp t="s">
        <v>#N/A N/A</v>
        <stp/>
        <stp>BDS|14726328997765115972</stp>
        <tr r="L361" s="1"/>
      </tp>
      <tp t="e">
        <v>#N/A</v>
        <stp/>
        <stp>BDP|11132543213893079412</stp>
        <tr r="C294" s="1"/>
      </tp>
      <tp t="e">
        <v>#N/A</v>
        <stp/>
        <stp>BDP|14727662966397261129</stp>
        <tr r="C229" s="1"/>
      </tp>
      <tp t="e">
        <v>#N/A</v>
        <stp/>
        <stp>BDP|13013155756713535613</stp>
        <tr r="I273" s="1"/>
      </tp>
      <tp t="e">
        <v>#N/A</v>
        <stp/>
        <stp>BDP|14536555257791101713</stp>
        <tr r="C537" s="1"/>
      </tp>
      <tp t="s">
        <v>#N/A N/A</v>
        <stp/>
        <stp>BDS|14314934882631573634</stp>
        <tr r="L211" s="1"/>
      </tp>
      <tp t="e">
        <v>#N/A</v>
        <stp/>
        <stp>BDP|12453278820067600728</stp>
        <tr r="E249" s="1"/>
      </tp>
      <tp t="e">
        <v>#N/A</v>
        <stp/>
        <stp>BDP|11722886284647958453</stp>
        <tr r="D411" s="1"/>
      </tp>
      <tp t="e">
        <v>#N/A</v>
        <stp/>
        <stp>BDP|13912547341283973327</stp>
        <tr r="H385" s="1"/>
      </tp>
      <tp t="s">
        <v>#N/A N/A</v>
        <stp/>
        <stp>BDS|14568343955778801886</stp>
        <tr r="AH339" s="1"/>
      </tp>
      <tp t="s">
        <v>#N/A N/A</v>
        <stp/>
        <stp>BDS|15239451515214083673</stp>
        <tr r="W260" s="1"/>
      </tp>
      <tp t="e">
        <v>#N/A</v>
        <stp/>
        <stp>BDP|15750980070401995803</stp>
        <tr r="C561" s="1"/>
      </tp>
      <tp t="e">
        <v>#N/A</v>
        <stp/>
        <stp>BDS|10686350316258418841</stp>
        <tr r="W391" s="1"/>
        <tr r="W391" s="1"/>
        <tr r="L391" s="1"/>
        <tr r="L391" s="1"/>
        <tr r="AH391" s="1"/>
        <tr r="AH391" s="1"/>
      </tp>
      <tp t="e">
        <v>#N/A</v>
        <stp/>
        <stp>BDP|15642169330146705315</stp>
        <tr r="E382" s="1"/>
      </tp>
      <tp t="s">
        <v>#N/A N/A</v>
        <stp/>
        <stp>BDS|11637462377166212608</stp>
        <tr r="L224" s="1"/>
      </tp>
      <tp t="e">
        <v>#N/A</v>
        <stp/>
        <stp>BDS|17843620128152794305</stp>
        <tr r="L305" s="1"/>
        <tr r="L305" s="1"/>
        <tr r="W305" s="1"/>
        <tr r="W305" s="1"/>
        <tr r="AH305" s="1"/>
        <tr r="AH305" s="1"/>
      </tp>
      <tp t="e">
        <v>#N/A</v>
        <stp/>
        <stp>BDP|11282818493892702010</stp>
        <tr r="D437" s="1"/>
      </tp>
      <tp t="e">
        <v>#N/A</v>
        <stp/>
        <stp>BDP|11595500397988091744</stp>
        <tr r="E404" s="1"/>
      </tp>
      <tp t="e">
        <v>#N/A</v>
        <stp/>
        <stp>BDP|12409631211786583153</stp>
        <tr r="C372" s="1"/>
      </tp>
      <tp t="e">
        <v>#N/A</v>
        <stp/>
        <stp>BDP|13929862376979747781</stp>
        <tr r="H284" s="1"/>
      </tp>
      <tp t="s">
        <v>#N/A N/A</v>
        <stp/>
        <stp>BDS|14145399703733814667</stp>
        <tr r="W243" s="1"/>
      </tp>
      <tp t="e">
        <v>#N/A</v>
        <stp/>
        <stp>BDP|16468609144093267545</stp>
        <tr r="C233" s="1"/>
      </tp>
      <tp t="e">
        <v>#N/A</v>
        <stp/>
        <stp>BDS|16831188355576458648</stp>
        <tr r="L219" s="1"/>
        <tr r="L219" s="1"/>
        <tr r="W219" s="1"/>
        <tr r="W219" s="1"/>
        <tr r="AH219" s="1"/>
        <tr r="AH219" s="1"/>
      </tp>
      <tp t="e">
        <v>#N/A</v>
        <stp/>
        <stp>BDP|17024548613194397520</stp>
        <tr r="C355" s="1"/>
      </tp>
      <tp t="s">
        <v>#N/A N/A</v>
        <stp/>
        <stp>BDS|13417241263272422722</stp>
        <tr r="AH338" s="1"/>
      </tp>
      <tp t="e">
        <v>#N/A</v>
        <stp/>
        <stp>BDP|11477083058740648646</stp>
        <tr r="H85" s="1"/>
      </tp>
      <tp t="e">
        <v>#N/A</v>
        <stp/>
        <stp>BDP|11437787539760555761</stp>
        <tr r="C376" s="1"/>
      </tp>
      <tp t="e">
        <v>#N/A</v>
        <stp/>
        <stp>BDS|11730357925713009124</stp>
        <tr r="L236" s="1"/>
        <tr r="L236" s="1"/>
        <tr r="W236" s="1"/>
        <tr r="W236" s="1"/>
        <tr r="AH236" s="1"/>
        <tr r="AH236" s="1"/>
      </tp>
      <tp t="e">
        <v>#N/A</v>
        <stp/>
        <stp>BDP|15166553313364608770</stp>
        <tr r="C350" s="1"/>
      </tp>
      <tp t="e">
        <v>#N/A</v>
        <stp/>
        <stp>BDP|16039167277590116266</stp>
        <tr r="H243" s="1"/>
      </tp>
      <tp t="e">
        <v>#N/A</v>
        <stp/>
        <stp>BDP|16287472742986718264</stp>
        <tr r="C383" s="1"/>
      </tp>
      <tp t="e">
        <v>#N/A</v>
        <stp/>
        <stp>BDP|12649417917026531336</stp>
        <tr r="C483" s="1"/>
      </tp>
      <tp t="e">
        <v>#N/A</v>
        <stp/>
        <stp>BDS|14076363800320736541</stp>
        <tr r="W453" s="1"/>
        <tr r="W453" s="1"/>
        <tr r="AH453" s="1"/>
        <tr r="AH453" s="1"/>
        <tr r="L453" s="1"/>
        <tr r="L453" s="1"/>
      </tp>
      <tp t="s">
        <v>#N/A N/A</v>
        <stp/>
        <stp>BDS|13786552845384558478</stp>
        <tr r="AH490" s="1"/>
      </tp>
      <tp t="e">
        <v>#N/A</v>
        <stp/>
        <stp>BDS|15700763213847105790</stp>
        <tr r="L405" s="1"/>
        <tr r="L405" s="1"/>
        <tr r="W405" s="1"/>
        <tr r="W405" s="1"/>
        <tr r="AH405" s="1"/>
        <tr r="AH405" s="1"/>
      </tp>
      <tp t="e">
        <v>#N/A</v>
        <stp/>
        <stp>BDP|16670902785891866523</stp>
        <tr r="C486" s="1"/>
      </tp>
      <tp t="e">
        <v>#N/A</v>
        <stp/>
        <stp>BDP|13286793704377225042</stp>
        <tr r="I512" s="1"/>
      </tp>
      <tp t="s">
        <v>#N/A N/A</v>
        <stp/>
        <stp>BDS|15230106918061092702</stp>
        <tr r="W132" s="1"/>
      </tp>
      <tp t="e">
        <v>#N/A</v>
        <stp/>
        <stp>BDP|15889024944935583720</stp>
        <tr r="G136" s="1"/>
      </tp>
      <tp t="e">
        <v>#N/A</v>
        <stp/>
        <stp>BDP|15497191444121925298</stp>
        <tr r="H405" s="1"/>
      </tp>
      <tp t="e">
        <v>#N/A</v>
        <stp/>
        <stp>BDP|17376462354955983016</stp>
        <tr r="D369" s="1"/>
      </tp>
      <tp t="e">
        <v>#N/A</v>
        <stp/>
        <stp>BDP|11054961476214927805</stp>
        <tr r="G328" s="1"/>
      </tp>
      <tp t="s">
        <v>#N/A N/A</v>
        <stp/>
        <stp>BDS|15955021415092747530</stp>
        <tr r="AH533" s="1"/>
      </tp>
      <tp t="e">
        <v>#N/A</v>
        <stp/>
        <stp>BDP|13434030077776029196</stp>
        <tr r="F388" s="1"/>
      </tp>
      <tp t="e">
        <v>#N/A</v>
        <stp/>
        <stp>BDP|16094741732019887870</stp>
        <tr r="E371" s="1"/>
      </tp>
      <tp t="e">
        <v>#N/A</v>
        <stp/>
        <stp>BDP|16297413223777888412</stp>
        <tr r="F208" s="1"/>
      </tp>
      <tp t="e">
        <v>#N/A</v>
        <stp/>
        <stp>BDP|16075496937373110167</stp>
        <tr r="B324" s="1"/>
      </tp>
      <tp t="s">
        <v>#N/A N/A</v>
        <stp/>
        <stp>BDS|17147230830985106084</stp>
        <tr r="W375" s="1"/>
      </tp>
      <tp t="e">
        <v>#N/A</v>
        <stp/>
        <stp>BDP|15968419721588832891</stp>
        <tr r="I164" s="1"/>
      </tp>
      <tp t="e">
        <v>#N/A</v>
        <stp/>
        <stp>BDP|14015785800369203929</stp>
        <tr r="I596" s="1"/>
      </tp>
      <tp t="e">
        <v>#N/A</v>
        <stp/>
        <stp>BDP|16535624124049958820</stp>
        <tr r="D223" s="1"/>
      </tp>
      <tp t="e">
        <v>#N/A</v>
        <stp/>
        <stp>BDS|15631935353762472894</stp>
        <tr r="L322" s="1"/>
        <tr r="L322" s="1"/>
        <tr r="AH322" s="1"/>
        <tr r="AH322" s="1"/>
        <tr r="W322" s="1"/>
        <tr r="W322" s="1"/>
      </tp>
      <tp t="e">
        <v>#N/A</v>
        <stp/>
        <stp>BDS|17058157876687905515</stp>
        <tr r="L452" s="1"/>
        <tr r="L452" s="1"/>
        <tr r="AH452" s="1"/>
        <tr r="AH452" s="1"/>
        <tr r="W452" s="1"/>
        <tr r="W452" s="1"/>
      </tp>
      <tp t="s">
        <v>#N/A N/A</v>
        <stp/>
        <stp>BDS|11253011069254032012</stp>
        <tr r="W444" s="1"/>
      </tp>
      <tp t="e">
        <v>#N/A</v>
        <stp/>
        <stp>BDP|17909676057420568743</stp>
        <tr r="C171" s="1"/>
      </tp>
      <tp t="e">
        <v>#N/A</v>
        <stp/>
        <stp>BDP|16146019529970469756</stp>
        <tr r="G481" s="1"/>
      </tp>
      <tp t="e">
        <v>#N/A</v>
        <stp/>
        <stp>BDP|13878619405080420608</stp>
        <tr r="F286" s="1"/>
      </tp>
      <tp t="e">
        <v>#N/A</v>
        <stp/>
        <stp>BDP|14596488826865842487</stp>
        <tr r="C160" s="1"/>
      </tp>
      <tp t="e">
        <v>#N/A</v>
        <stp/>
        <stp>BDP|15784210599665642820</stp>
        <tr r="F503" s="1"/>
      </tp>
      <tp t="s">
        <v>#N/A N/A</v>
        <stp/>
        <stp>BDS|11020029398119473265</stp>
        <tr r="W119" s="1"/>
      </tp>
      <tp t="e">
        <v>#N/A</v>
        <stp/>
        <stp>BDP|16887020336737734101</stp>
        <tr r="D91" s="1"/>
      </tp>
      <tp t="e">
        <v>#N/A</v>
        <stp/>
        <stp>BDP|13692374834841610185</stp>
        <tr r="F267" s="1"/>
      </tp>
      <tp t="s">
        <v>#N/A N/A</v>
        <stp/>
        <stp>BDS|11815334542414271133</stp>
        <tr r="L480" s="1"/>
      </tp>
      <tp t="s">
        <v>#N/A N/A</v>
        <stp/>
        <stp>BDS|12342312365363698787</stp>
        <tr r="AH590" s="1"/>
      </tp>
      <tp t="s">
        <v>#N/A N/A</v>
        <stp/>
        <stp>BDS|15288417418424241706</stp>
        <tr r="W501" s="1"/>
      </tp>
      <tp t="e">
        <v>#N/A</v>
        <stp/>
        <stp>BDP|12002894086570218178</stp>
        <tr r="B398" s="1"/>
      </tp>
      <tp t="s">
        <v>#N/A N/A</v>
        <stp/>
        <stp>BDS|10483681258340923040</stp>
        <tr r="L479" s="1"/>
      </tp>
      <tp t="e">
        <v>#N/A</v>
        <stp/>
        <stp>BDP|13165607309447620148</stp>
        <tr r="F253" s="1"/>
      </tp>
      <tp t="e">
        <v>#N/A</v>
        <stp/>
        <stp>BDP|12218375161366838269</stp>
        <tr r="B409" s="1"/>
      </tp>
      <tp t="e">
        <v>#N/A</v>
        <stp/>
        <stp>BDP|11081246671246800171</stp>
        <tr r="G15" s="1"/>
      </tp>
      <tp t="s">
        <v>#N/A N/A</v>
        <stp/>
        <stp>BDS|17555421281309922169</stp>
        <tr r="L306" s="1"/>
      </tp>
      <tp t="e">
        <v>#N/A</v>
        <stp/>
        <stp>BDP|11286113771090878409</stp>
        <tr r="B178" s="1"/>
      </tp>
      <tp t="e">
        <v>#N/A</v>
        <stp/>
        <stp>BDP|11936382246013886622</stp>
        <tr r="I480" s="1"/>
      </tp>
      <tp t="s">
        <v>#N/A N/A</v>
        <stp/>
        <stp>BDS|17248799307135364610</stp>
        <tr r="W281" s="1"/>
      </tp>
      <tp t="e">
        <v>#N/A</v>
        <stp/>
        <stp>BDP|12183211023144965577</stp>
        <tr r="H137" s="1"/>
      </tp>
      <tp t="e">
        <v>#N/A</v>
        <stp/>
        <stp>BDP|12096102468066136040</stp>
        <tr r="C251" s="1"/>
      </tp>
      <tp t="s">
        <v>#N/A N/A</v>
        <stp/>
        <stp>BDS|12112582546847801793</stp>
        <tr r="AH257" s="1"/>
      </tp>
      <tp t="s">
        <v>#N/A N/A</v>
        <stp/>
        <stp>BDS|16578668455307140197</stp>
        <tr r="W570" s="1"/>
      </tp>
      <tp t="e">
        <v>#N/A</v>
        <stp/>
        <stp>BDP|15287670954117945253</stp>
        <tr r="C293" s="1"/>
      </tp>
      <tp t="e">
        <v>#N/A</v>
        <stp/>
        <stp>BDP|17956859447550363844</stp>
        <tr r="B307" s="1"/>
      </tp>
      <tp t="e">
        <v>#N/A</v>
        <stp/>
        <stp>BDP|12704878037709813335</stp>
        <tr r="I416" s="1"/>
      </tp>
      <tp t="e">
        <v>#N/A</v>
        <stp/>
        <stp>BDP|15502763411652873269</stp>
        <tr r="G536" s="1"/>
      </tp>
      <tp t="e">
        <v>#N/A</v>
        <stp/>
        <stp>BDP|15520220171202314198</stp>
        <tr r="C494" s="1"/>
      </tp>
      <tp t="e">
        <v>#N/A</v>
        <stp/>
        <stp>BDP|15503982251783999991</stp>
        <tr r="D342" s="1"/>
      </tp>
      <tp t="e">
        <v>#N/A</v>
        <stp/>
        <stp>BDS|15051939674968005089</stp>
        <tr r="L597" s="1"/>
        <tr r="L597" s="1"/>
        <tr r="W597" s="1"/>
        <tr r="W597" s="1"/>
        <tr r="AH597" s="1"/>
        <tr r="AH597" s="1"/>
      </tp>
      <tp t="e">
        <v>#N/A</v>
        <stp/>
        <stp>BDS|16846823419759525591</stp>
        <tr r="W237" s="1"/>
        <tr r="W237" s="1"/>
        <tr r="AH237" s="1"/>
        <tr r="AH237" s="1"/>
        <tr r="L237" s="1"/>
        <tr r="L237" s="1"/>
      </tp>
      <tp t="e">
        <v>#N/A</v>
        <stp/>
        <stp>BDP|12536620578508720842</stp>
        <tr r="I397" s="1"/>
      </tp>
      <tp t="e">
        <v>#N/A</v>
        <stp/>
        <stp>BDP|18323241799591249139</stp>
        <tr r="D145" s="1"/>
      </tp>
      <tp t="e">
        <v>#N/A</v>
        <stp/>
        <stp>BDP|10802183548343407539</stp>
        <tr r="B182" s="1"/>
      </tp>
      <tp t="e">
        <v>#N/A</v>
        <stp/>
        <stp>BDP|14175689867292745561</stp>
        <tr r="E501" s="1"/>
      </tp>
      <tp t="e">
        <v>#N/A</v>
        <stp/>
        <stp>BDP|15998173731545056102</stp>
        <tr r="B434" s="1"/>
      </tp>
      <tp t="s">
        <v>#N/A N/A</v>
        <stp/>
        <stp>BDS|18312965302763336188</stp>
        <tr r="AH537" s="1"/>
      </tp>
      <tp t="e">
        <v>#N/A</v>
        <stp/>
        <stp>BDP|11272488522027207357</stp>
        <tr r="F299" s="1"/>
      </tp>
      <tp t="e">
        <v>#N/A</v>
        <stp/>
        <stp>BDP|17116134467050839329</stp>
        <tr r="D396" s="1"/>
      </tp>
      <tp t="e">
        <v>#N/A</v>
        <stp/>
        <stp>BDP|17377438897709867000</stp>
        <tr r="H213" s="1"/>
      </tp>
      <tp t="e">
        <v>#N/A</v>
        <stp/>
        <stp>BDP|13917391458865634315</stp>
        <tr r="E552" s="1"/>
      </tp>
      <tp t="e">
        <v>#N/A</v>
        <stp/>
        <stp>BDP|14188481524670232100</stp>
        <tr r="G253" s="1"/>
      </tp>
      <tp t="e">
        <v>#N/A</v>
        <stp/>
        <stp>BDP|12559458652046548685</stp>
        <tr r="I381" s="1"/>
      </tp>
      <tp t="e">
        <v>#N/A</v>
        <stp/>
        <stp>BDS|17867312147587623444</stp>
        <tr r="AH282" s="1"/>
        <tr r="AH282" s="1"/>
        <tr r="L282" s="1"/>
        <tr r="L282" s="1"/>
        <tr r="W282" s="1"/>
        <tr r="W282" s="1"/>
      </tp>
      <tp t="e">
        <v>#N/A</v>
        <stp/>
        <stp>BDP|17379027425711987729</stp>
        <tr r="E274" s="1"/>
      </tp>
      <tp t="e">
        <v>#N/A</v>
        <stp/>
        <stp>BDP|13643474923635874342</stp>
        <tr r="I386" s="1"/>
      </tp>
      <tp t="e">
        <v>#N/A</v>
        <stp/>
        <stp>BDP|12688971798806231752</stp>
        <tr r="B301" s="1"/>
      </tp>
      <tp t="e">
        <v>#N/A</v>
        <stp/>
        <stp>BDP|14251554098622230934</stp>
        <tr r="B578" s="1"/>
      </tp>
      <tp t="s">
        <v>#N/A N/A</v>
        <stp/>
        <stp>BDS|15205923635904449835</stp>
        <tr r="L542" s="1"/>
      </tp>
      <tp t="e">
        <v>#N/A</v>
        <stp/>
        <stp>BDP|14432560470574047139</stp>
        <tr r="C466" s="1"/>
      </tp>
      <tp t="e">
        <v>#N/A</v>
        <stp/>
        <stp>BDP|15294153314085773357</stp>
        <tr r="B538" s="1"/>
      </tp>
      <tp t="e">
        <v>#N/A</v>
        <stp/>
        <stp>BDP|18079866382943755824</stp>
        <tr r="G125" s="1"/>
      </tp>
      <tp t="e">
        <v>#N/A</v>
        <stp/>
        <stp>BDP|10993799187609672508</stp>
        <tr r="B96" s="1"/>
      </tp>
      <tp t="s">
        <v>#N/A N/A</v>
        <stp/>
        <stp>BDS|17659435956325482053</stp>
        <tr r="L322" s="1"/>
      </tp>
      <tp t="s">
        <v>#N/A N/A</v>
        <stp/>
        <stp>BDS|15824005578442691344</stp>
        <tr r="AH103" s="1"/>
      </tp>
      <tp t="e">
        <v>#N/A</v>
        <stp/>
        <stp>BDP|15454533745973526463</stp>
        <tr r="B477" s="1"/>
      </tp>
      <tp t="s">
        <v>#N/A N/A</v>
        <stp/>
        <stp>BDS|14214058353296323454</stp>
        <tr r="L570" s="1"/>
      </tp>
      <tp t="e">
        <v>#N/A</v>
        <stp/>
        <stp>BDP|11791786461874783782</stp>
        <tr r="B133" s="1"/>
      </tp>
      <tp t="e">
        <v>#N/A</v>
        <stp/>
        <stp>BDS|16594340948316303488</stp>
        <tr r="AH338" s="1"/>
        <tr r="AH338" s="1"/>
        <tr r="L338" s="1"/>
        <tr r="L338" s="1"/>
        <tr r="W338" s="1"/>
        <tr r="W338" s="1"/>
      </tp>
      <tp t="e">
        <v>#N/A</v>
        <stp/>
        <stp>BDP|13043950586578651944</stp>
        <tr r="H203" s="1"/>
      </tp>
      <tp t="e">
        <v>#N/A</v>
        <stp/>
        <stp>BDP|17056452435214531741</stp>
        <tr r="H163" s="1"/>
      </tp>
      <tp t="e">
        <v>#N/A</v>
        <stp/>
        <stp>BDP|11502152537783116372</stp>
        <tr r="I473" s="1"/>
      </tp>
      <tp t="e">
        <v>#N/A</v>
        <stp/>
        <stp>BDP|12078826168258947721</stp>
        <tr r="C477" s="1"/>
      </tp>
      <tp t="e">
        <v>#N/A</v>
        <stp/>
        <stp>BDP|17469567783899833091</stp>
        <tr r="C535" s="1"/>
      </tp>
      <tp t="s">
        <v>#N/A N/A</v>
        <stp/>
        <stp>BDS|15329564146326388136</stp>
        <tr r="AH445" s="1"/>
      </tp>
      <tp t="e">
        <v>#N/A</v>
        <stp/>
        <stp>BDP|10793367179732961515</stp>
        <tr r="H555" s="1"/>
      </tp>
      <tp t="e">
        <v>#N/A</v>
        <stp/>
        <stp>BDS|10713102563045082171</stp>
        <tr r="W521" s="1"/>
        <tr r="W521" s="1"/>
        <tr r="L521" s="1"/>
        <tr r="L521" s="1"/>
        <tr r="AH521" s="1"/>
        <tr r="AH521" s="1"/>
      </tp>
      <tp t="e">
        <v>#N/A</v>
        <stp/>
        <stp>BDP|11623938390336635433</stp>
        <tr r="E419" s="1"/>
      </tp>
      <tp t="e">
        <v>#N/A</v>
        <stp/>
        <stp>BDP|13665101865916226112</stp>
        <tr r="E394" s="1"/>
      </tp>
      <tp t="e">
        <v>#N/A</v>
        <stp/>
        <stp>BDS|10166779103384135071</stp>
        <tr r="AH194" s="1"/>
        <tr r="AH194" s="1"/>
        <tr r="L194" s="1"/>
        <tr r="L194" s="1"/>
        <tr r="W194" s="1"/>
        <tr r="W194" s="1"/>
      </tp>
      <tp t="s">
        <v>#N/A N/A</v>
        <stp/>
        <stp>BDS|14508938107179005724</stp>
        <tr r="AH279" s="1"/>
      </tp>
      <tp t="e">
        <v>#N/A</v>
        <stp/>
        <stp>BDP|13355585736136887054</stp>
        <tr r="G411" s="1"/>
      </tp>
      <tp t="e">
        <v>#N/A</v>
        <stp/>
        <stp>BDP|13244067562956765011</stp>
        <tr r="E362" s="1"/>
      </tp>
      <tp t="e">
        <v>#N/A</v>
        <stp/>
        <stp>BDP|12259964234378665367</stp>
        <tr r="C525" s="1"/>
      </tp>
      <tp t="e">
        <v>#N/A</v>
        <stp/>
        <stp>BDP|11064964734719563170</stp>
        <tr r="E392" s="1"/>
      </tp>
      <tp t="e">
        <v>#N/A</v>
        <stp/>
        <stp>BDP|17022522808899337899</stp>
        <tr r="G457" s="1"/>
      </tp>
      <tp t="e">
        <v>#N/A</v>
        <stp/>
        <stp>BDP|10091675271880578231</stp>
        <tr r="I518" s="1"/>
      </tp>
      <tp t="e">
        <v>#N/A</v>
        <stp/>
        <stp>BDS|17979208716142448588</stp>
        <tr r="W283" s="1"/>
        <tr r="W283" s="1"/>
        <tr r="L283" s="1"/>
        <tr r="L283" s="1"/>
        <tr r="AH283" s="1"/>
        <tr r="AH283" s="1"/>
      </tp>
      <tp t="e">
        <v>#N/A</v>
        <stp/>
        <stp>BDP|16517714006250654243</stp>
        <tr r="C141" s="1"/>
      </tp>
      <tp t="e">
        <v>#N/A</v>
        <stp/>
        <stp>BDP|15744960734425273976</stp>
        <tr r="I85" s="1"/>
      </tp>
      <tp t="e">
        <v>#N/A</v>
        <stp/>
        <stp>BDP|10369154301150022271</stp>
        <tr r="G421" s="1"/>
      </tp>
      <tp t="e">
        <v>#N/A</v>
        <stp/>
        <stp>BDP|12775606424383458677</stp>
        <tr r="H593" s="1"/>
      </tp>
      <tp t="e">
        <v>#N/A</v>
        <stp/>
        <stp>BDS|14768190749811723307</stp>
        <tr r="W556" s="1"/>
        <tr r="W556" s="1"/>
        <tr r="L556" s="1"/>
        <tr r="L556" s="1"/>
        <tr r="AH556" s="1"/>
        <tr r="AH556" s="1"/>
      </tp>
      <tp t="e">
        <v>#N/A</v>
        <stp/>
        <stp>BDP|10654109668547535381</stp>
        <tr r="I513" s="1"/>
      </tp>
      <tp t="e">
        <v>#N/A</v>
        <stp/>
        <stp>BDP|11109290962954906202</stp>
        <tr r="C130" s="1"/>
      </tp>
      <tp t="e">
        <v>#N/A</v>
        <stp/>
        <stp>BDS|15724981079859239142</stp>
        <tr r="W454" s="1"/>
        <tr r="W454" s="1"/>
        <tr r="L454" s="1"/>
        <tr r="L454" s="1"/>
        <tr r="AH454" s="1"/>
        <tr r="AH454" s="1"/>
      </tp>
      <tp t="s">
        <v>#N/A N/A</v>
        <stp/>
        <stp>BDS|12805659999866516819</stp>
        <tr r="AH373" s="1"/>
      </tp>
      <tp t="e">
        <v>#N/A</v>
        <stp/>
        <stp>BDP|13869049302470545086</stp>
        <tr r="F97" s="1"/>
      </tp>
      <tp t="s">
        <v>#N/A N/A</v>
        <stp/>
        <stp>BDS|11069035807742085041</stp>
        <tr r="L555" s="1"/>
      </tp>
      <tp t="e">
        <v>#N/A</v>
        <stp/>
        <stp>BDP|14957806355452826879</stp>
        <tr r="C476" s="1"/>
      </tp>
      <tp t="s">
        <v>#N/A N/A</v>
        <stp/>
        <stp>BDS|12702864698405960507</stp>
        <tr r="W313" s="1"/>
      </tp>
      <tp t="e">
        <v>#N/A</v>
        <stp/>
        <stp>BDP|11918041635055855435</stp>
        <tr r="F14" s="1"/>
      </tp>
      <tp t="e">
        <v>#N/A</v>
        <stp/>
        <stp>BDS|15212661437140411370</stp>
        <tr r="W111" s="1"/>
        <tr r="W111" s="1"/>
        <tr r="L111" s="1"/>
        <tr r="L111" s="1"/>
        <tr r="AH111" s="1"/>
        <tr r="AH111" s="1"/>
      </tp>
      <tp t="e">
        <v>#N/A</v>
        <stp/>
        <stp>BDP|16668970120147050925</stp>
        <tr r="H162" s="1"/>
      </tp>
      <tp t="e">
        <v>#N/A</v>
        <stp/>
        <stp>BDP|14071396489158169421</stp>
        <tr r="G509" s="1"/>
      </tp>
      <tp t="e">
        <v>#N/A</v>
        <stp/>
        <stp>BDP|17507072111865899085</stp>
        <tr r="D117" s="1"/>
      </tp>
      <tp t="s">
        <v>#N/A N/A</v>
        <stp/>
        <stp>BDS|16049785058174219327</stp>
        <tr r="AH464" s="1"/>
      </tp>
      <tp t="e">
        <v>#N/A</v>
        <stp/>
        <stp>BDS|12578236125169520866</stp>
        <tr r="L528" s="1"/>
        <tr r="L528" s="1"/>
        <tr r="AH528" s="1"/>
        <tr r="AH528" s="1"/>
        <tr r="W528" s="1"/>
        <tr r="W528" s="1"/>
      </tp>
      <tp t="s">
        <v>#N/A N/A</v>
        <stp/>
        <stp>BDS|11968941111609521388</stp>
        <tr r="AH322" s="1"/>
      </tp>
      <tp t="e">
        <v>#N/A</v>
        <stp/>
        <stp>BDP|17176571786268673149</stp>
        <tr r="F209" s="1"/>
      </tp>
      <tp t="e">
        <v>#N/A</v>
        <stp/>
        <stp>BDP|12208069804501360015</stp>
        <tr r="B9" s="1"/>
      </tp>
      <tp t="e">
        <v>#N/A</v>
        <stp/>
        <stp>BDP|12558902697593789274</stp>
        <tr r="I467" s="1"/>
      </tp>
      <tp t="e">
        <v>#N/A</v>
        <stp/>
        <stp>BDP|15043268507907396302</stp>
        <tr r="I353" s="1"/>
      </tp>
      <tp t="e">
        <v>#N/A</v>
        <stp/>
        <stp>BDP|12450406643283193244</stp>
        <tr r="E251" s="1"/>
      </tp>
      <tp t="e">
        <v>#N/A</v>
        <stp/>
        <stp>BDP|15676789267002848536</stp>
        <tr r="F390" s="1"/>
      </tp>
      <tp t="e">
        <v>#N/A</v>
        <stp/>
        <stp>BDP|14684135641132526032</stp>
        <tr r="H522" s="1"/>
      </tp>
      <tp t="e">
        <v>#N/A</v>
        <stp/>
        <stp>BDP|14172109534933764602</stp>
        <tr r="C289" s="1"/>
      </tp>
      <tp t="e">
        <v>#N/A</v>
        <stp/>
        <stp>BDP|12627525865770569264</stp>
        <tr r="B410" s="1"/>
      </tp>
      <tp t="e">
        <v>#N/A</v>
        <stp/>
        <stp>BDP|15025128733007381300</stp>
        <tr r="I148" s="1"/>
      </tp>
      <tp t="e">
        <v>#N/A</v>
        <stp/>
        <stp>BDP|17005967070313376971</stp>
        <tr r="C299" s="1"/>
      </tp>
      <tp t="e">
        <v>#N/A</v>
        <stp/>
        <stp>BDP|13588004214968022936</stp>
        <tr r="H425" s="1"/>
      </tp>
      <tp t="e">
        <v>#N/A</v>
        <stp/>
        <stp>BDS|11180007272291338419</stp>
        <tr r="L221" s="1"/>
        <tr r="L221" s="1"/>
        <tr r="AH221" s="1"/>
        <tr r="AH221" s="1"/>
        <tr r="W221" s="1"/>
        <tr r="W221" s="1"/>
      </tp>
      <tp t="e">
        <v>#N/A</v>
        <stp/>
        <stp>BDP|16800445815203883339</stp>
        <tr r="G175" s="1"/>
      </tp>
      <tp t="s">
        <v>#N/A N/A</v>
        <stp/>
        <stp>BDS|15106130205936662109</stp>
        <tr r="W562" s="1"/>
      </tp>
      <tp t="e">
        <v>#N/A</v>
        <stp/>
        <stp>BDP|16766925571259641203</stp>
        <tr r="H596" s="1"/>
      </tp>
      <tp t="e">
        <v>#N/A</v>
        <stp/>
        <stp>BDP|12716539193915615835</stp>
        <tr r="E162" s="1"/>
      </tp>
      <tp t="s">
        <v>#N/A N/A</v>
        <stp/>
        <stp>BDS|17988009950432080389</stp>
        <tr r="W578" s="1"/>
      </tp>
      <tp t="s">
        <v>#N/A N/A</v>
        <stp/>
        <stp>BDS|10452204236680442208</stp>
        <tr r="L423" s="1"/>
      </tp>
      <tp t="e">
        <v>#N/A</v>
        <stp/>
        <stp>BDP|16926743445673895555</stp>
        <tr r="I438" s="1"/>
      </tp>
      <tp t="e">
        <v>#N/A</v>
        <stp/>
        <stp>BDP|11811937274585201989</stp>
        <tr r="B512" s="1"/>
      </tp>
      <tp t="e">
        <v>#N/A</v>
        <stp/>
        <stp>BDP|14087928093343482403</stp>
        <tr r="D401" s="1"/>
      </tp>
      <tp t="e">
        <v>#N/A</v>
        <stp/>
        <stp>BDP|15178168484657432824</stp>
        <tr r="B541" s="1"/>
      </tp>
      <tp t="e">
        <v>#N/A</v>
        <stp/>
        <stp>BDS|16532482339022082027</stp>
        <tr r="AH523" s="1"/>
        <tr r="AH523" s="1"/>
        <tr r="W523" s="1"/>
        <tr r="W523" s="1"/>
        <tr r="L523" s="1"/>
        <tr r="L523" s="1"/>
      </tp>
      <tp t="s">
        <v>#N/A N/A</v>
        <stp/>
        <stp>BDS|11639988339451476954</stp>
        <tr r="L112" s="1"/>
      </tp>
      <tp t="e">
        <v>#N/A</v>
        <stp/>
        <stp>BDS|12258270676276200274</stp>
        <tr r="L365" s="1"/>
        <tr r="L365" s="1"/>
        <tr r="W365" s="1"/>
        <tr r="W365" s="1"/>
        <tr r="AH365" s="1"/>
        <tr r="AH365" s="1"/>
      </tp>
      <tp t="e">
        <v>#N/A</v>
        <stp/>
        <stp>BDS|16891411309940431120</stp>
        <tr r="W349" s="1"/>
        <tr r="W349" s="1"/>
        <tr r="L349" s="1"/>
        <tr r="L349" s="1"/>
        <tr r="AH349" s="1"/>
        <tr r="AH349" s="1"/>
      </tp>
      <tp t="s">
        <v>#N/A N/A</v>
        <stp/>
        <stp>BDS|15636246474290878381</stp>
        <tr r="L590" s="1"/>
      </tp>
      <tp t="e">
        <v>#N/A</v>
        <stp/>
        <stp>BDP|14550087349862387127</stp>
        <tr r="F460" s="1"/>
      </tp>
      <tp t="e">
        <v>#N/A</v>
        <stp/>
        <stp>BDP|16355921689353484784</stp>
        <tr r="B171" s="1"/>
      </tp>
      <tp t="s">
        <v>#N/A N/A</v>
        <stp/>
        <stp>BDS|15105767610478301839</stp>
        <tr r="L312" s="1"/>
      </tp>
      <tp t="e">
        <v>#N/A</v>
        <stp/>
        <stp>BDP|10173198337402299391</stp>
        <tr r="E215" s="1"/>
      </tp>
      <tp t="s">
        <v>#N/A N/A</v>
        <stp/>
        <stp>BDS|14654353615646340327</stp>
        <tr r="L218" s="1"/>
      </tp>
      <tp t="e">
        <v>#N/A</v>
        <stp/>
        <stp>BDP|18138168770959003432</stp>
        <tr r="D277" s="1"/>
      </tp>
      <tp t="s">
        <v>#N/A N/A</v>
        <stp/>
        <stp>BDS|16796438038370819233</stp>
        <tr r="AH572" s="1"/>
      </tp>
      <tp t="e">
        <v>#N/A</v>
        <stp/>
        <stp>BDP|16902878468999234202</stp>
        <tr r="I546" s="1"/>
      </tp>
      <tp t="e">
        <v>#N/A</v>
        <stp/>
        <stp>BDP|13807336499239612305</stp>
        <tr r="G255" s="1"/>
      </tp>
      <tp t="e">
        <v>#N/A</v>
        <stp/>
        <stp>BDP|13240066380460439842</stp>
        <tr r="B214" s="1"/>
      </tp>
      <tp t="e">
        <v>#N/A</v>
        <stp/>
        <stp>BDP|14622925595081714621</stp>
        <tr r="E211" s="1"/>
      </tp>
      <tp t="e">
        <v>#N/A</v>
        <stp/>
        <stp>BDP|11722472249472445097</stp>
        <tr r="H362" s="1"/>
      </tp>
      <tp t="e">
        <v>#N/A</v>
        <stp/>
        <stp>BDP|18318919223827759723</stp>
        <tr r="F129" s="1"/>
      </tp>
      <tp t="e">
        <v>#N/A</v>
        <stp/>
        <stp>BDP|14557104926030431437</stp>
        <tr r="I375" s="1"/>
      </tp>
      <tp t="e">
        <v>#N/A</v>
        <stp/>
        <stp>BDP|12539072709835758489</stp>
        <tr r="E484" s="1"/>
      </tp>
      <tp t="e">
        <v>#N/A</v>
        <stp/>
        <stp>BDP|16017240637255114159</stp>
        <tr r="E388" s="1"/>
      </tp>
      <tp t="s">
        <v>#N/A N/A</v>
        <stp/>
        <stp>BDS|12721719084286314851</stp>
        <tr r="W213" s="1"/>
      </tp>
      <tp t="e">
        <v>#N/A</v>
        <stp/>
        <stp>BDS|15820789549890499593</stp>
        <tr r="AH110" s="1"/>
        <tr r="AH110" s="1"/>
        <tr r="W110" s="1"/>
        <tr r="W110" s="1"/>
        <tr r="L110" s="1"/>
        <tr r="L110" s="1"/>
      </tp>
      <tp t="e">
        <v>#N/A</v>
        <stp/>
        <stp>BDP|16396463857975074158</stp>
        <tr r="I268" s="1"/>
      </tp>
      <tp t="e">
        <v>#N/A</v>
        <stp/>
        <stp>BDS|11371506412651739728</stp>
        <tr r="AH353" s="1"/>
        <tr r="AH353" s="1"/>
        <tr r="L353" s="1"/>
        <tr r="L353" s="1"/>
        <tr r="W353" s="1"/>
        <tr r="W353" s="1"/>
      </tp>
      <tp t="s">
        <v>#N/A N/A</v>
        <stp/>
        <stp>BDS|10728006170541057538</stp>
        <tr r="L270" s="1"/>
      </tp>
      <tp t="e">
        <v>#N/A</v>
        <stp/>
        <stp>BDP|13202006844710207432</stp>
        <tr r="I509" s="1"/>
      </tp>
      <tp t="e">
        <v>#N/A</v>
        <stp/>
        <stp>BDP|16503450671803385553</stp>
        <tr r="C191" s="1"/>
      </tp>
      <tp t="e">
        <v>#N/A</v>
        <stp/>
        <stp>BDP|10841688129575739298</stp>
        <tr r="I415" s="1"/>
      </tp>
      <tp t="e">
        <v>#N/A</v>
        <stp/>
        <stp>BDP|15588603557975046057</stp>
        <tr r="H420" s="1"/>
      </tp>
      <tp t="e">
        <v>#N/A</v>
        <stp/>
        <stp>BDP|12506578418965951045</stp>
        <tr r="D364" s="1"/>
      </tp>
      <tp t="s">
        <v>#N/A N/A</v>
        <stp/>
        <stp>BDS|11680108158555843326</stp>
        <tr r="L209" s="1"/>
      </tp>
      <tp t="s">
        <v>#N/A N/A</v>
        <stp/>
        <stp>BDS|11168047228236069693</stp>
        <tr r="L266" s="1"/>
      </tp>
      <tp t="e">
        <v>#N/A</v>
        <stp/>
        <stp>BDP|17210279438205867029</stp>
        <tr r="H290" s="1"/>
      </tp>
      <tp t="e">
        <v>#N/A</v>
        <stp/>
        <stp>BDP|10872365437384835766</stp>
        <tr r="E441" s="1"/>
      </tp>
      <tp t="e">
        <v>#N/A</v>
        <stp/>
        <stp>BDS|15842172478928261803</stp>
        <tr r="W367" s="1"/>
        <tr r="W367" s="1"/>
        <tr r="L367" s="1"/>
        <tr r="L367" s="1"/>
        <tr r="AH367" s="1"/>
        <tr r="AH367" s="1"/>
      </tp>
      <tp t="e">
        <v>#N/A</v>
        <stp/>
        <stp>BDP|11795851207509448370</stp>
        <tr r="E209" s="1"/>
      </tp>
      <tp t="e">
        <v>#N/A</v>
        <stp/>
        <stp>BDP|12777229732993715369</stp>
        <tr r="G417" s="1"/>
      </tp>
      <tp t="s">
        <v>#N/A N/A</v>
        <stp/>
        <stp>BDS|11708566240164184752</stp>
        <tr r="AH235" s="1"/>
      </tp>
      <tp t="e">
        <v>#N/A</v>
        <stp/>
        <stp>BDP|16568942253911156858</stp>
        <tr r="D323" s="1"/>
      </tp>
      <tp t="s">
        <v>#N/A N/A</v>
        <stp/>
        <stp>BDS|10070426224424773142</stp>
        <tr r="W131" s="1"/>
      </tp>
      <tp t="e">
        <v>#N/A</v>
        <stp/>
        <stp>BDP|16636225941487222417</stp>
        <tr r="D92" s="1"/>
      </tp>
      <tp t="s">
        <v>#N/A N/A</v>
        <stp/>
        <stp>BDS|14445137719593210491</stp>
        <tr r="AH587" s="1"/>
      </tp>
      <tp t="e">
        <v>#N/A</v>
        <stp/>
        <stp>BDS|11816681753243573233</stp>
        <tr r="AH249" s="1"/>
        <tr r="AH249" s="1"/>
        <tr r="W249" s="1"/>
        <tr r="W249" s="1"/>
        <tr r="L249" s="1"/>
        <tr r="L249" s="1"/>
      </tp>
      <tp t="e">
        <v>#N/A</v>
        <stp/>
        <stp>BDS|10528419446732617119</stp>
        <tr r="W244" s="1"/>
        <tr r="W244" s="1"/>
        <tr r="AH244" s="1"/>
        <tr r="AH244" s="1"/>
        <tr r="L244" s="1"/>
        <tr r="L244" s="1"/>
      </tp>
      <tp>
        <v>47</v>
        <stp/>
        <stp>BDP|17666949016647932138|22</stp>
        <stp>PCE CYOY Index</stp>
        <stp>RT_BN_SURVEY_NUMBER</stp>
        <tr r="E14" s="1"/>
      </tp>
      <tp t="e">
        <v>#N/A</v>
        <stp/>
        <stp>BDP|14960154063290186373</stp>
        <tr r="G531" s="1"/>
      </tp>
      <tp t="e">
        <v>#N/A</v>
        <stp/>
        <stp>BDP|18195083522698078221</stp>
        <tr r="I388" s="1"/>
      </tp>
      <tp t="e">
        <v>#N/A</v>
        <stp/>
        <stp>BDP|13872469119453623580</stp>
        <tr r="F499" s="1"/>
      </tp>
      <tp t="e">
        <v>#N/A</v>
        <stp/>
        <stp>BDP|15072668916557101585</stp>
        <tr r="F255" s="1"/>
      </tp>
      <tp t="s">
        <v>#N/A N/A</v>
        <stp/>
        <stp>BDS|15296760803232543081</stp>
        <tr r="W284" s="1"/>
      </tp>
      <tp t="e">
        <v>#N/A</v>
        <stp/>
        <stp>BDP|18242685952793683870</stp>
        <tr r="F246" s="1"/>
      </tp>
      <tp t="s">
        <v>#N/A N/A</v>
        <stp/>
        <stp>BDS|12645098031828012948</stp>
        <tr r="L254" s="1"/>
      </tp>
      <tp t="e">
        <v>#N/A</v>
        <stp/>
        <stp>BDP|16710516041251890660</stp>
        <tr r="B217" s="1"/>
      </tp>
      <tp t="e">
        <v>#N/A</v>
        <stp/>
        <stp>BDP|14518224818785621203</stp>
        <tr r="D248" s="1"/>
      </tp>
      <tp t="e">
        <v>#N/A</v>
        <stp/>
        <stp>BDP|14279363862611663097</stp>
        <tr r="I531" s="1"/>
      </tp>
      <tp t="e">
        <v>#N/A</v>
        <stp/>
        <stp>BDP|15781207781756893970</stp>
        <tr r="B564" s="1"/>
      </tp>
      <tp t="e">
        <v>#N/A</v>
        <stp/>
        <stp>BDP|17666562677417807260</stp>
        <tr r="F534" s="1"/>
      </tp>
      <tp t="e">
        <v>#N/A</v>
        <stp/>
        <stp>BDP|12017383636051205352</stp>
        <tr r="I324" s="1"/>
      </tp>
      <tp t="s">
        <v>#N/A N/A</v>
        <stp/>
        <stp>BDS|13502181556482065515</stp>
        <tr r="W314" s="1"/>
      </tp>
      <tp t="e">
        <v>#N/A</v>
        <stp/>
        <stp>BDP|11758548843076807604</stp>
        <tr r="F119" s="1"/>
      </tp>
      <tp t="e">
        <v>#N/A</v>
        <stp/>
        <stp>BDP|11538211612136781494</stp>
        <tr r="G151" s="1"/>
      </tp>
      <tp t="s">
        <v>#N/A N/A</v>
        <stp/>
        <stp>BDS|16615483254415083211</stp>
        <tr r="L514" s="1"/>
      </tp>
      <tp t="e">
        <v>#N/A</v>
        <stp/>
        <stp>BDP|10189377272671812545</stp>
        <tr r="D470" s="1"/>
      </tp>
      <tp t="s">
        <v>#N/A N/A</v>
        <stp/>
        <stp>BDS|11989411852985871594</stp>
        <tr r="W560" s="1"/>
      </tp>
      <tp t="e">
        <v>#N/A</v>
        <stp/>
        <stp>BDP|10201206172022976712</stp>
        <tr r="I534" s="1"/>
      </tp>
      <tp t="e">
        <v>#N/A</v>
        <stp/>
        <stp>BDP|10235481535464424337</stp>
        <tr r="I411" s="1"/>
      </tp>
      <tp t="e">
        <v>#N/A</v>
        <stp/>
        <stp>BDS|17795275632046958008</stp>
        <tr r="W421" s="1"/>
        <tr r="W421" s="1"/>
        <tr r="AH421" s="1"/>
        <tr r="AH421" s="1"/>
        <tr r="L421" s="1"/>
        <tr r="L421" s="1"/>
      </tp>
      <tp t="s">
        <v>#N/A N/A</v>
        <stp/>
        <stp>BDS|15615988515844513950</stp>
        <tr r="W594" s="1"/>
      </tp>
      <tp t="e">
        <v>#N/A</v>
        <stp/>
        <stp>BDP|12327337113534297499</stp>
        <tr r="B360" s="1"/>
      </tp>
      <tp t="e">
        <v>#N/A</v>
        <stp/>
        <stp>BDP|12900110835022044253</stp>
        <tr r="G534" s="1"/>
      </tp>
      <tp t="e">
        <v>#N/A</v>
        <stp/>
        <stp>BDP|17230091201513468466</stp>
        <tr r="G312" s="1"/>
      </tp>
      <tp t="e">
        <v>#N/A</v>
        <stp/>
        <stp>BDP|12419312507848967902</stp>
        <tr r="I285" s="1"/>
      </tp>
      <tp t="e">
        <v>#N/A</v>
        <stp/>
        <stp>BDP|16408108769674731513</stp>
        <tr r="H581" s="1"/>
      </tp>
      <tp t="e">
        <v>#N/A</v>
        <stp/>
        <stp>BDP|13145245134610802229</stp>
        <tr r="E353" s="1"/>
      </tp>
      <tp t="e">
        <v>#N/A</v>
        <stp/>
        <stp>BDP|13453134548632724439</stp>
        <tr r="F125" s="1"/>
      </tp>
      <tp t="e">
        <v>#N/A</v>
        <stp/>
        <stp>BDP|12416325244093160681</stp>
        <tr r="G508" s="1"/>
      </tp>
      <tp t="e">
        <v>#N/A</v>
        <stp/>
        <stp>BDP|15201373168432465222</stp>
        <tr r="G102" s="1"/>
      </tp>
      <tp t="e">
        <v>#N/A</v>
        <stp/>
        <stp>BDS|13500693234053095508</stp>
        <tr r="L380" s="1"/>
        <tr r="L380" s="1"/>
        <tr r="W380" s="1"/>
        <tr r="W380" s="1"/>
        <tr r="AH380" s="1"/>
        <tr r="AH380" s="1"/>
      </tp>
      <tp t="e">
        <v>#N/A</v>
        <stp/>
        <stp>BDP|13342810668838547549</stp>
        <tr r="E312" s="1"/>
      </tp>
      <tp t="e">
        <v>#N/A</v>
        <stp/>
        <stp>BDP|16403730128494715733</stp>
        <tr r="I356" s="1"/>
      </tp>
      <tp t="e">
        <v>#N/A</v>
        <stp/>
        <stp>BDP|11365317279735068005</stp>
        <tr r="G498" s="1"/>
      </tp>
      <tp t="s">
        <v>#N/A N/A</v>
        <stp/>
        <stp>BDS|12889718438291102798</stp>
        <tr r="L198" s="1"/>
      </tp>
      <tp t="e">
        <v>#N/A</v>
        <stp/>
        <stp>BDS|17943074341986781518</stp>
        <tr r="W164" s="1"/>
        <tr r="W164" s="1"/>
        <tr r="AH164" s="1"/>
        <tr r="AH164" s="1"/>
        <tr r="L164" s="1"/>
        <tr r="L164" s="1"/>
      </tp>
      <tp t="e">
        <v>#N/A</v>
        <stp/>
        <stp>BDP|10940928591386328634</stp>
        <tr r="I247" s="1"/>
      </tp>
      <tp t="s">
        <v>#N/A N/A</v>
        <stp/>
        <stp>BDS|14196665665434909026</stp>
        <tr r="AH296" s="1"/>
      </tp>
      <tp t="e">
        <v>#N/A</v>
        <stp/>
        <stp>BDP|13718381104171283135</stp>
        <tr r="B342" s="1"/>
      </tp>
      <tp t="e">
        <v>#N/A</v>
        <stp/>
        <stp>BDP|15570341974620975164</stp>
        <tr r="D184" s="1"/>
      </tp>
      <tp t="s">
        <v>#N/A N/A</v>
        <stp/>
        <stp>BDS|16918319664880396369</stp>
        <tr r="W224" s="1"/>
      </tp>
      <tp t="e">
        <v>#N/A</v>
        <stp/>
        <stp>BDS|14272188125720678708</stp>
        <tr r="L591" s="1"/>
        <tr r="L591" s="1"/>
        <tr r="W591" s="1"/>
        <tr r="W591" s="1"/>
        <tr r="AH591" s="1"/>
        <tr r="AH591" s="1"/>
      </tp>
      <tp t="e">
        <v>#N/A</v>
        <stp/>
        <stp>BDP|18276797837478368455</stp>
        <tr r="D496" s="1"/>
      </tp>
      <tp t="e">
        <v>#N/A</v>
        <stp/>
        <stp>BDP|11231441923524771385</stp>
        <tr r="C491" s="1"/>
      </tp>
      <tp t="e">
        <v>#N/A</v>
        <stp/>
        <stp>BDP|10447889427308984283</stp>
        <tr r="B223" s="1"/>
      </tp>
      <tp t="e">
        <v>#N/A</v>
        <stp/>
        <stp>BDS|14549619570301232486</stp>
        <tr r="L590" s="1"/>
        <tr r="L590" s="1"/>
        <tr r="W590" s="1"/>
        <tr r="W590" s="1"/>
        <tr r="AH590" s="1"/>
        <tr r="AH590" s="1"/>
      </tp>
      <tp t="s">
        <v>#N/A N/A</v>
        <stp/>
        <stp>BDS|12269471618423518469</stp>
        <tr r="L188" s="1"/>
      </tp>
      <tp t="e">
        <v>#N/A</v>
        <stp/>
        <stp>BDP|15544366679115089473</stp>
        <tr r="H578" s="1"/>
      </tp>
      <tp t="e">
        <v>#N/A</v>
        <stp/>
        <stp>BDP|12852620127902644460</stp>
        <tr r="I526" s="1"/>
      </tp>
      <tp t="e">
        <v>#N/A</v>
        <stp/>
        <stp>BDP|15257564058064599147</stp>
        <tr r="B407" s="1"/>
      </tp>
      <tp t="e">
        <v>#N/A</v>
        <stp/>
        <stp>BDP|12868144633146664649</stp>
        <tr r="I535" s="1"/>
      </tp>
      <tp t="e">
        <v>#N/A</v>
        <stp/>
        <stp>BDP|12431976200412781995</stp>
        <tr r="B293" s="1"/>
      </tp>
      <tp t="e">
        <v>#N/A</v>
        <stp/>
        <stp>BDP|10181796119074946259</stp>
        <tr r="B524" s="1"/>
      </tp>
      <tp t="e">
        <v>#N/A</v>
        <stp/>
        <stp>BDS|10761565909910391551</stp>
        <tr r="L577" s="1"/>
        <tr r="L577" s="1"/>
        <tr r="W577" s="1"/>
        <tr r="W577" s="1"/>
        <tr r="AH577" s="1"/>
        <tr r="AH577" s="1"/>
      </tp>
      <tp t="e">
        <v>#N/A</v>
        <stp/>
        <stp>BDP|12998443059662895117</stp>
        <tr r="C104" s="1"/>
      </tp>
      <tp t="e">
        <v>#N/A</v>
        <stp/>
        <stp>BDP|12615774273502911063</stp>
        <tr r="D545" s="1"/>
      </tp>
      <tp t="e">
        <v>#N/A</v>
        <stp/>
        <stp>BDP|13037758356922826360</stp>
        <tr r="B184" s="1"/>
      </tp>
      <tp t="e">
        <v>#N/A</v>
        <stp/>
        <stp>BDP|15288003773067451589</stp>
        <tr r="D507" s="1"/>
      </tp>
      <tp t="e">
        <v>#N/A</v>
        <stp/>
        <stp>BDP|18389611589885342353</stp>
        <tr r="H287" s="1"/>
      </tp>
      <tp t="e">
        <v>#N/A</v>
        <stp/>
        <stp>BDP|13759535808487588149</stp>
        <tr r="I176" s="1"/>
      </tp>
      <tp t="e">
        <v>#N/A</v>
        <stp/>
        <stp>BDP|16275404389078178270</stp>
        <tr r="C581" s="1"/>
      </tp>
      <tp t="e">
        <v>#N/A</v>
        <stp/>
        <stp>BDP|13375116558485532222</stp>
        <tr r="E562" s="1"/>
      </tp>
      <tp t="e">
        <v>#N/A</v>
        <stp/>
        <stp>BDP|17659927227225887972</stp>
        <tr r="I478" s="1"/>
      </tp>
      <tp t="e">
        <v>#N/A</v>
        <stp/>
        <stp>BDP|15772737134802506391</stp>
        <tr r="I423" s="1"/>
      </tp>
      <tp t="e">
        <v>#N/A</v>
        <stp/>
        <stp>BDS|10102212149811533736</stp>
        <tr r="L315" s="1"/>
        <tr r="L315" s="1"/>
        <tr r="AH315" s="1"/>
        <tr r="AH315" s="1"/>
        <tr r="W315" s="1"/>
        <tr r="W315" s="1"/>
      </tp>
      <tp t="e">
        <v>#N/A</v>
        <stp/>
        <stp>BDS|15281591704384298420</stp>
        <tr r="AH582" s="1"/>
        <tr r="AH582" s="1"/>
        <tr r="L582" s="1"/>
        <tr r="L582" s="1"/>
        <tr r="W582" s="1"/>
        <tr r="W582" s="1"/>
      </tp>
      <tp t="e">
        <v>#N/A</v>
        <stp/>
        <stp>BDP|12355652856801995057</stp>
        <tr r="I587" s="1"/>
      </tp>
      <tp t="e">
        <v>#N/A</v>
        <stp/>
        <stp>BDS|12241522959601537333</stp>
        <tr r="AH351" s="1"/>
        <tr r="AH351" s="1"/>
        <tr r="W351" s="1"/>
        <tr r="W351" s="1"/>
        <tr r="L351" s="1"/>
        <tr r="L351" s="1"/>
      </tp>
      <tp t="e">
        <v>#N/A</v>
        <stp/>
        <stp>BDP|17322633101098403991</stp>
        <tr r="C263" s="1"/>
      </tp>
      <tp t="e">
        <v>#N/A</v>
        <stp/>
        <stp>BDP|16923546515610170252</stp>
        <tr r="E241" s="1"/>
      </tp>
      <tp t="e">
        <v>#N/A</v>
        <stp/>
        <stp>BDP|16254673521566906414</stp>
        <tr r="H391" s="1"/>
      </tp>
      <tp t="e">
        <v>#N/A</v>
        <stp/>
        <stp>BDS|14287957434697479988</stp>
        <tr r="L562" s="1"/>
        <tr r="L562" s="1"/>
        <tr r="W562" s="1"/>
        <tr r="W562" s="1"/>
        <tr r="AH562" s="1"/>
        <tr r="AH562" s="1"/>
      </tp>
      <tp t="e">
        <v>#N/A</v>
        <stp/>
        <stp>BDP|17483241472521888360</stp>
        <tr r="B106" s="1"/>
      </tp>
      <tp t="e">
        <v>#N/A</v>
        <stp/>
        <stp>BDP|15606831498826024220</stp>
        <tr r="I155" s="1"/>
      </tp>
      <tp t="e">
        <v>#N/A</v>
        <stp/>
        <stp>BDS|11919511136993251406</stp>
        <tr r="W281" s="1"/>
        <tr r="W281" s="1"/>
        <tr r="AH281" s="1"/>
        <tr r="AH281" s="1"/>
        <tr r="L281" s="1"/>
        <tr r="L281" s="1"/>
      </tp>
      <tp t="e">
        <v>#N/A</v>
        <stp/>
        <stp>BDP|15092896625569704642</stp>
        <tr r="G523" s="1"/>
      </tp>
      <tp t="e">
        <v>#N/A</v>
        <stp/>
        <stp>BDP|11179232555757897106</stp>
        <tr r="I510" s="1"/>
      </tp>
      <tp t="e">
        <v>#N/A</v>
        <stp/>
        <stp>BDP|17422707119411250009</stp>
        <tr r="C239" s="1"/>
      </tp>
      <tp t="e">
        <v>#N/A</v>
        <stp/>
        <stp>BDP|15871614066931839485</stp>
        <tr r="F285" s="1"/>
      </tp>
      <tp t="s">
        <v>#N/A N/A</v>
        <stp/>
        <stp>BDS|11155266630391844134</stp>
        <tr r="W233" s="1"/>
      </tp>
      <tp t="s">
        <v>#N/A N/A</v>
        <stp/>
        <stp>BDS|11849392725552843207</stp>
        <tr r="AH386" s="1"/>
      </tp>
      <tp t="s">
        <v>#N/A N/A</v>
        <stp/>
        <stp>BDS|11637090131850491262</stp>
        <tr r="AH527" s="1"/>
      </tp>
      <tp t="e">
        <v>#N/A</v>
        <stp/>
        <stp>BDP|10791733901864379392</stp>
        <tr r="E421" s="1"/>
      </tp>
      <tp t="e">
        <v>#N/A</v>
        <stp/>
        <stp>BDP|13206243437551953375</stp>
        <tr r="C200" s="1"/>
      </tp>
      <tp t="e">
        <v>#N/A</v>
        <stp/>
        <stp>BDP|13808520467138206805</stp>
        <tr r="H88" s="1"/>
      </tp>
      <tp t="e">
        <v>#N/A</v>
        <stp/>
        <stp>BDP|10660902877116777888</stp>
        <tr r="I444" s="1"/>
      </tp>
      <tp t="s">
        <v>#N/A N/A</v>
        <stp/>
        <stp>BDS|16833624449346650288</stp>
        <tr r="L176" s="1"/>
      </tp>
      <tp t="e">
        <v>#N/A</v>
        <stp/>
        <stp>BDP|15995036956627424763</stp>
        <tr r="G226" s="1"/>
      </tp>
      <tp t="s">
        <v>#N/A N/A</v>
        <stp/>
        <stp>BDS|11217256366277999254</stp>
        <tr r="W405" s="1"/>
      </tp>
      <tp t="s">
        <v>#N/A N/A</v>
        <stp/>
        <stp>BDS|14802252529843109782</stp>
        <tr r="W163" s="1"/>
      </tp>
      <tp t="e">
        <v>#N/A</v>
        <stp/>
        <stp>BDP|15940218973590656034</stp>
        <tr r="I211" s="1"/>
      </tp>
      <tp t="e">
        <v>#N/A</v>
        <stp/>
        <stp>BDP|10424688016002469503</stp>
        <tr r="G220" s="1"/>
      </tp>
      <tp t="s">
        <v>#N/A N/A</v>
        <stp/>
        <stp>BDS|15228526806015909529</stp>
        <tr r="L595" s="1"/>
      </tp>
      <tp t="e">
        <v>#N/A</v>
        <stp/>
        <stp>BDP|15601897780870552546</stp>
        <tr r="H590" s="1"/>
      </tp>
      <tp t="e">
        <v>#N/A</v>
        <stp/>
        <stp>BDP|11295210496949234390</stp>
        <tr r="H480" s="1"/>
      </tp>
      <tp t="e">
        <v>#N/A</v>
        <stp/>
        <stp>BDP|15553324146171713383</stp>
        <tr r="G519" s="1"/>
      </tp>
      <tp t="s">
        <v>#N/A N/A</v>
        <stp/>
        <stp>BDS|18253161251584058885</stp>
        <tr r="AH129" s="1"/>
      </tp>
      <tp t="e">
        <v>#N/A</v>
        <stp/>
        <stp>BDP|12831162328124804506</stp>
        <tr r="H15" s="1"/>
      </tp>
      <tp t="e">
        <v>#N/A</v>
        <stp/>
        <stp>BDP|16117964478269377126</stp>
        <tr r="I246" s="1"/>
      </tp>
      <tp t="e">
        <v>#N/A</v>
        <stp/>
        <stp>BDP|11987817696199823988</stp>
        <tr r="I408" s="1"/>
      </tp>
      <tp t="s">
        <v>#N/A N/A</v>
        <stp/>
        <stp>BDS|14585590805712828336</stp>
        <tr r="L376" s="1"/>
      </tp>
      <tp t="e">
        <v>#N/A</v>
        <stp/>
        <stp>BDP|16712138668169510883</stp>
        <tr r="H479" s="1"/>
      </tp>
      <tp t="s">
        <v>#N/A N/A</v>
        <stp/>
        <stp>BDS|15396432804822088362</stp>
        <tr r="AH242" s="1"/>
      </tp>
      <tp t="e">
        <v>#N/A</v>
        <stp/>
        <stp>BDP|15047669511566433422</stp>
        <tr r="H334" s="1"/>
      </tp>
      <tp t="e">
        <v>#N/A</v>
        <stp/>
        <stp>BDP|13533322834257632448</stp>
        <tr r="I314" s="1"/>
      </tp>
      <tp t="e">
        <v>#N/A</v>
        <stp/>
        <stp>BDP|16182010248955941708</stp>
        <tr r="H383" s="1"/>
      </tp>
      <tp t="s">
        <v>#N/A N/A</v>
        <stp/>
        <stp>BDS|14137753111805759701</stp>
        <tr r="AH520" s="1"/>
      </tp>
      <tp t="e">
        <v>#N/A</v>
        <stp/>
        <stp>BDP|17180661606310427144</stp>
        <tr r="C170" s="1"/>
      </tp>
      <tp t="e">
        <v>#N/A</v>
        <stp/>
        <stp>BDP|10351751060383665213</stp>
        <tr r="C161" s="1"/>
      </tp>
      <tp t="e">
        <v>#N/A</v>
        <stp/>
        <stp>BDP|11633559926017717139</stp>
        <tr r="C125" s="1"/>
      </tp>
      <tp t="e">
        <v>#N/A</v>
        <stp/>
        <stp>BDP|16675242953657335632</stp>
        <tr r="B306" s="1"/>
      </tp>
      <tp t="e">
        <v>#N/A</v>
        <stp/>
        <stp>BDP|11879741372204907565</stp>
        <tr r="I514" s="1"/>
      </tp>
      <tp t="s">
        <v>#N/A N/A</v>
        <stp/>
        <stp>BDS|17209260153160704020</stp>
        <tr r="L210" s="1"/>
      </tp>
      <tp t="e">
        <v>#N/A</v>
        <stp/>
        <stp>BDP|11265975172106305953</stp>
        <tr r="C505" s="1"/>
      </tp>
      <tp t="e">
        <v>#N/A</v>
        <stp/>
        <stp>BDP|10434223561583327751</stp>
        <tr r="I456" s="1"/>
      </tp>
      <tp t="s">
        <v>#N/A N/A</v>
        <stp/>
        <stp>BDS|17067906326559074547</stp>
        <tr r="L507" s="1"/>
      </tp>
      <tp t="s">
        <v>#N/A N/A</v>
        <stp/>
        <stp>BDS|13130130955793036452</stp>
        <tr r="W591" s="1"/>
      </tp>
      <tp t="e">
        <v>#N/A</v>
        <stp/>
        <stp>BDP|16420094674085163494</stp>
        <tr r="F235" s="1"/>
      </tp>
      <tp t="e">
        <v>#N/A</v>
        <stp/>
        <stp>BDS|12385344830586618421</stp>
        <tr r="W255" s="1"/>
        <tr r="W255" s="1"/>
        <tr r="AH255" s="1"/>
        <tr r="AH255" s="1"/>
        <tr r="L255" s="1"/>
        <tr r="L255" s="1"/>
      </tp>
      <tp t="e">
        <v>#N/A</v>
        <stp/>
        <stp>BDP|12606717592889579501</stp>
        <tr r="G562" s="1"/>
      </tp>
      <tp t="e">
        <v>#N/A</v>
        <stp/>
        <stp>BDS|10633237531993614214</stp>
        <tr r="AH265" s="1"/>
        <tr r="AH265" s="1"/>
        <tr r="L265" s="1"/>
        <tr r="L265" s="1"/>
        <tr r="W265" s="1"/>
        <tr r="W265" s="1"/>
      </tp>
      <tp t="e">
        <v>#N/A</v>
        <stp/>
        <stp>BDP|11193540652190098179</stp>
        <tr r="I313" s="1"/>
      </tp>
      <tp t="e">
        <v>#N/A</v>
        <stp/>
        <stp>BDP|11636259022221244033</stp>
        <tr r="H184" s="1"/>
      </tp>
      <tp t="s">
        <v>#N/A N/A</v>
        <stp/>
        <stp>BDS|10955398702387182408</stp>
        <tr r="L282" s="1"/>
      </tp>
      <tp t="s">
        <v>#N/A N/A</v>
        <stp/>
        <stp>BDS|15931773939987721636</stp>
        <tr r="AH366" s="1"/>
      </tp>
      <tp t="e">
        <v>#N/A</v>
        <stp/>
        <stp>BDP|17881941868430371879</stp>
        <tr r="I550" s="1"/>
      </tp>
      <tp t="s">
        <v>#N/A N/A</v>
        <stp/>
        <stp>BDS|15255935731238471776</stp>
        <tr r="W601" s="1"/>
      </tp>
      <tp t="e">
        <v>#N/A</v>
        <stp/>
        <stp>BDP|14518460552382018711</stp>
        <tr r="I294" s="1"/>
      </tp>
      <tp t="e">
        <v>#N/A</v>
        <stp/>
        <stp>BDP|11739696864237916634</stp>
        <tr r="I117" s="1"/>
      </tp>
      <tp t="e">
        <v>#N/A</v>
        <stp/>
        <stp>BDP|16132055256710237300</stp>
        <tr r="B507" s="1"/>
      </tp>
      <tp t="e">
        <v>#N/A</v>
        <stp/>
        <stp>BDP|18204927256270436427</stp>
        <tr r="I223" s="1"/>
      </tp>
      <tp t="s">
        <v>#N/A N/A</v>
        <stp/>
        <stp>BDS|12173270730200119344</stp>
        <tr r="AH369" s="1"/>
      </tp>
      <tp t="s">
        <v>#N/A N/A</v>
        <stp/>
        <stp>BDS|14165467499520830957</stp>
        <tr r="L502" s="1"/>
      </tp>
      <tp t="s">
        <v>#N/A N/A</v>
        <stp/>
        <stp>BDS|18429865703432311214</stp>
        <tr r="L206" s="1"/>
      </tp>
      <tp t="e">
        <v>#N/A</v>
        <stp/>
        <stp>BDP|15606271636387048370</stp>
        <tr r="D120" s="1"/>
      </tp>
      <tp t="s">
        <v>#N/A N/A</v>
        <stp/>
        <stp>BDS|16222593831713076394</stp>
        <tr r="AH223" s="1"/>
      </tp>
      <tp t="e">
        <v>#N/A</v>
        <stp/>
        <stp>BDP|11253332696679038277</stp>
        <tr r="B326" s="1"/>
      </tp>
      <tp t="e">
        <v>#N/A</v>
        <stp/>
        <stp>BDP|17998552649246187045</stp>
        <tr r="I582" s="1"/>
      </tp>
      <tp t="s">
        <v>#N/A N/A</v>
        <stp/>
        <stp>BDS|18443864455956721304</stp>
        <tr r="L133" s="1"/>
      </tp>
      <tp t="e">
        <v>#N/A</v>
        <stp/>
        <stp>BDP|17090071255173878192</stp>
        <tr r="E578" s="1"/>
      </tp>
      <tp t="e">
        <v>#N/A</v>
        <stp/>
        <stp>BDP|14001870964369718371</stp>
        <tr r="H195" s="1"/>
      </tp>
      <tp t="e">
        <v>#N/A</v>
        <stp/>
        <stp>BDP|10361016771727356031</stp>
        <tr r="F500" s="1"/>
      </tp>
      <tp t="e">
        <v>#N/A</v>
        <stp/>
        <stp>BDP|12656300971474548215</stp>
        <tr r="C333" s="1"/>
      </tp>
      <tp t="e">
        <v>#N/A</v>
        <stp/>
        <stp>BDP|15840463947167395298</stp>
        <tr r="C601" s="1"/>
      </tp>
      <tp t="s">
        <v>#N/A N/A</v>
        <stp/>
        <stp>BDS|13605513759200878361</stp>
        <tr r="L286" s="1"/>
      </tp>
      <tp t="e">
        <v>#N/A</v>
        <stp/>
        <stp>BDS|15618731966666216210</stp>
        <tr r="AH371" s="1"/>
        <tr r="AH371" s="1"/>
        <tr r="W371" s="1"/>
        <tr r="W371" s="1"/>
        <tr r="L371" s="1"/>
        <tr r="L371" s="1"/>
      </tp>
      <tp t="e">
        <v>#N/A</v>
        <stp/>
        <stp>BDP|12533171618774828612</stp>
        <tr r="E151" s="1"/>
      </tp>
      <tp t="e">
        <v>#N/A</v>
        <stp/>
        <stp>BDP|11042146005416542677</stp>
        <tr r="C461" s="1"/>
      </tp>
      <tp t="e">
        <v>#N/A</v>
        <stp/>
        <stp>BDP|16466551753807091112</stp>
        <tr r="D602" s="1"/>
      </tp>
      <tp t="s">
        <v>#N/A N/A</v>
        <stp/>
        <stp>BDS|16493320312430364460</stp>
        <tr r="AH401" s="1"/>
      </tp>
      <tp t="e">
        <v>#N/A</v>
        <stp/>
        <stp>BDP|12695763873312822095</stp>
        <tr r="H140" s="1"/>
      </tp>
      <tp t="e">
        <v>#N/A</v>
        <stp/>
        <stp>BDP|16219975540893363844</stp>
        <tr r="E451" s="1"/>
      </tp>
      <tp t="e">
        <v>#N/A</v>
        <stp/>
        <stp>BDP|11536926297658351918</stp>
        <tr r="E569" s="1"/>
      </tp>
      <tp t="e">
        <v>#N/A</v>
        <stp/>
        <stp>BDP|14910656171813837671</stp>
        <tr r="D186" s="1"/>
      </tp>
      <tp t="e">
        <v>#N/A</v>
        <stp/>
        <stp>BDP|18297963757940475456</stp>
        <tr r="D399" s="1"/>
      </tp>
      <tp t="s">
        <v>#N/A N/A</v>
        <stp/>
        <stp>BDS|16079468324006288617</stp>
        <tr r="AH273" s="1"/>
      </tp>
      <tp t="e">
        <v>#N/A</v>
        <stp/>
        <stp>BDP|15994419975365967360</stp>
        <tr r="F240" s="1"/>
      </tp>
      <tp t="e">
        <v>#N/A</v>
        <stp/>
        <stp>BDP|11452243829647378682</stp>
        <tr r="C401" s="1"/>
      </tp>
      <tp t="s">
        <v>#N/A N/A</v>
        <stp/>
        <stp>BDS|17699790618116153779</stp>
        <tr r="W521" s="1"/>
      </tp>
      <tp t="e">
        <v>#N/A</v>
        <stp/>
        <stp>BDP|16930559945727888031</stp>
        <tr r="B347" s="1"/>
      </tp>
      <tp t="e">
        <v>#N/A</v>
        <stp/>
        <stp>BDP|17558233160987363400</stp>
        <tr r="I541" s="1"/>
      </tp>
      <tp t="e">
        <v>#N/A</v>
        <stp/>
        <stp>BDP|16400853751493216879</stp>
        <tr r="I219" s="1"/>
      </tp>
      <tp t="s">
        <v>#N/A N/A</v>
        <stp/>
        <stp>BDS|12235634601911711510</stp>
        <tr r="L338" s="1"/>
      </tp>
      <tp t="s">
        <v>#N/A N/A</v>
        <stp/>
        <stp>BDS|13791405766169658815</stp>
        <tr r="AH602" s="1"/>
      </tp>
      <tp t="e">
        <v>#N/A</v>
        <stp/>
        <stp>BDP|12337361334845529714</stp>
        <tr r="E244" s="1"/>
      </tp>
      <tp t="e">
        <v>#N/A</v>
        <stp/>
        <stp>BDP|10931596905410201520</stp>
        <tr r="H112" s="1"/>
      </tp>
      <tp t="e">
        <v>#N/A</v>
        <stp/>
        <stp>BDP|17982687124494730779</stp>
        <tr r="I170" s="1"/>
      </tp>
      <tp t="e">
        <v>#N/A</v>
        <stp/>
        <stp>BDP|17299739571540764723</stp>
        <tr r="H503" s="1"/>
      </tp>
      <tp t="e">
        <v>#N/A</v>
        <stp/>
        <stp>BDP|14780661577933499679</stp>
        <tr r="I365" s="1"/>
      </tp>
      <tp t="e">
        <v>#N/A</v>
        <stp/>
        <stp>BDP|11633743741925193774</stp>
        <tr r="G539" s="1"/>
      </tp>
      <tp t="e">
        <v>#N/A</v>
        <stp/>
        <stp>BDP|16712526440465890291</stp>
        <tr r="D105" s="1"/>
      </tp>
      <tp t="e">
        <v>#N/A</v>
        <stp/>
        <stp>BDP|13740588991339932634</stp>
        <tr r="F197" s="1"/>
      </tp>
      <tp t="s">
        <v>#N/A N/A</v>
        <stp/>
        <stp>BDS|15981896556038372026</stp>
        <tr r="W546" s="1"/>
      </tp>
      <tp t="e">
        <v>#N/A</v>
        <stp/>
        <stp>BDP|14433235973240181111</stp>
        <tr r="E210" s="1"/>
      </tp>
      <tp t="s">
        <v>#N/A N/A</v>
        <stp/>
        <stp>BDS|12317643086154079869</stp>
        <tr r="L114" s="1"/>
      </tp>
      <tp t="e">
        <v>#N/A</v>
        <stp/>
        <stp>BDP|14393044296354473914</stp>
        <tr r="G105" s="1"/>
      </tp>
      <tp t="e">
        <v>#N/A</v>
        <stp/>
        <stp>BDP|15175139832041239660</stp>
        <tr r="F348" s="1"/>
      </tp>
      <tp t="e">
        <v>#N/A</v>
        <stp/>
        <stp>BDP|14466356162017502623</stp>
        <tr r="F344" s="1"/>
      </tp>
      <tp t="s">
        <v>#N/A N/A</v>
        <stp/>
        <stp>BDS|12145530264103270230</stp>
        <tr r="W269" s="1"/>
      </tp>
      <tp t="e">
        <v>#N/A</v>
        <stp/>
        <stp>BDP|17808221275922217098</stp>
        <tr r="D517" s="1"/>
      </tp>
      <tp t="e">
        <v>#N/A</v>
        <stp/>
        <stp>BDP|16964188362861136065</stp>
        <tr r="E478" s="1"/>
      </tp>
      <tp t="e">
        <v>#N/A</v>
        <stp/>
        <stp>BDS|16846267202914280095</stp>
        <tr r="L288" s="1"/>
        <tr r="L288" s="1"/>
        <tr r="W288" s="1"/>
        <tr r="W288" s="1"/>
        <tr r="AH288" s="1"/>
        <tr r="AH288" s="1"/>
      </tp>
      <tp t="e">
        <v>#N/A</v>
        <stp/>
        <stp>BDP|16172676091378562163</stp>
        <tr r="H526" s="1"/>
      </tp>
      <tp t="e">
        <v>#N/A</v>
        <stp/>
        <stp>BDP|10682249373324405115</stp>
        <tr r="E138" s="1"/>
      </tp>
      <tp t="s">
        <v>#N/A N/A</v>
        <stp/>
        <stp>BDS|10179116561415262246</stp>
        <tr r="L357" s="1"/>
      </tp>
      <tp t="e">
        <v>#N/A</v>
        <stp/>
        <stp>BDP|16413230410821158414</stp>
        <tr r="F566" s="1"/>
      </tp>
      <tp t="e">
        <v>#N/A</v>
        <stp/>
        <stp>BDP|13181388082989565197</stp>
        <tr r="B453" s="1"/>
      </tp>
      <tp t="e">
        <v>#N/A</v>
        <stp/>
        <stp>BDP|10595237273457549276</stp>
        <tr r="F261" s="1"/>
      </tp>
      <tp t="e">
        <v>#N/A</v>
        <stp/>
        <stp>BDP|14795521555101522523</stp>
        <tr r="F450" s="1"/>
      </tp>
      <tp t="e">
        <v>#N/A</v>
        <stp/>
        <stp>BDP|17040679267375645215</stp>
        <tr r="I288" s="1"/>
      </tp>
      <tp t="s">
        <v>#N/A N/A</v>
        <stp/>
        <stp>BDS|14093515847582568771</stp>
        <tr r="L314" s="1"/>
      </tp>
      <tp t="e">
        <v>#N/A</v>
        <stp/>
        <stp>BDP|12740668546456757673</stp>
        <tr r="F315" s="1"/>
      </tp>
      <tp t="s">
        <v>#N/A N/A</v>
        <stp/>
        <stp>BDS|13768749346300294037</stp>
        <tr r="L235" s="1"/>
      </tp>
      <tp t="e">
        <v>#N/A</v>
        <stp/>
        <stp>BDP|12488288633953183093</stp>
        <tr r="F589" s="1"/>
      </tp>
      <tp t="e">
        <v>#N/A</v>
        <stp/>
        <stp>BDP|16312917439234566893</stp>
        <tr r="H325" s="1"/>
      </tp>
      <tp t="s">
        <v>#N/A N/A</v>
        <stp/>
        <stp>BDS|15705011353781622174</stp>
        <tr r="W237" s="1"/>
      </tp>
      <tp t="s">
        <v>#N/A N/A</v>
        <stp/>
        <stp>BDS|15011402544710402544</stp>
        <tr r="AH579" s="1"/>
      </tp>
      <tp t="e">
        <v>#N/A</v>
        <stp/>
        <stp>BDP|13442371647803725749</stp>
        <tr r="D275" s="1"/>
      </tp>
      <tp t="s">
        <v>#N/A N/A</v>
        <stp/>
        <stp>BDS|17776152404357335110</stp>
        <tr r="AH134" s="1"/>
      </tp>
      <tp t="e">
        <v>#N/A</v>
        <stp/>
        <stp>BDS|17031956291660941793</stp>
        <tr r="L520" s="1"/>
        <tr r="L520" s="1"/>
        <tr r="W520" s="1"/>
        <tr r="W520" s="1"/>
        <tr r="AH520" s="1"/>
        <tr r="AH520" s="1"/>
      </tp>
      <tp t="e">
        <v>#N/A</v>
        <stp/>
        <stp>BDP|11811909506359095189</stp>
        <tr r="G515" s="1"/>
      </tp>
      <tp t="e">
        <v>#N/A</v>
        <stp/>
        <stp>BDP|10497453505074256006</stp>
        <tr r="E279" s="1"/>
      </tp>
      <tp t="s">
        <v>#N/A N/A</v>
        <stp/>
        <stp>BDS|12843057947817829176</stp>
        <tr r="L396" s="1"/>
      </tp>
      <tp t="e">
        <v>#N/A</v>
        <stp/>
        <stp>BDP|14433748050642443424</stp>
        <tr r="B454" s="1"/>
      </tp>
      <tp t="e">
        <v>#N/A</v>
        <stp/>
        <stp>BDP|14034349000571755657</stp>
        <tr r="H127" s="1"/>
      </tp>
      <tp t="e">
        <v>#N/A</v>
        <stp/>
        <stp>BDP|12863287616785521457</stp>
        <tr r="D119" s="1"/>
      </tp>
      <tp t="s">
        <v>#N/A N/A</v>
        <stp/>
        <stp>BDS|12823165911466861427</stp>
        <tr r="W232" s="1"/>
      </tp>
      <tp t="e">
        <v>#N/A</v>
        <stp/>
        <stp>BDP|14852304692947987950</stp>
        <tr r="H406" s="1"/>
      </tp>
      <tp t="e">
        <v>#N/A</v>
        <stp/>
        <stp>BDP|14268422397749635077</stp>
        <tr r="E340" s="1"/>
      </tp>
      <tp t="e">
        <v>#N/A</v>
        <stp/>
        <stp>BDS|14538108540746783772</stp>
        <tr r="L535" s="1"/>
        <tr r="L535" s="1"/>
        <tr r="W535" s="1"/>
        <tr r="W535" s="1"/>
        <tr r="AH535" s="1"/>
        <tr r="AH535" s="1"/>
      </tp>
      <tp t="e">
        <v>#N/A</v>
        <stp/>
        <stp>BDS|13410603441759917892</stp>
        <tr r="AH344" s="1"/>
        <tr r="AH344" s="1"/>
        <tr r="L344" s="1"/>
        <tr r="L344" s="1"/>
        <tr r="W344" s="1"/>
        <tr r="W344" s="1"/>
      </tp>
      <tp t="e">
        <v>#N/A</v>
        <stp/>
        <stp>BDP|17447577690428438310</stp>
        <tr r="D512" s="1"/>
      </tp>
      <tp t="e">
        <v>#N/A</v>
        <stp/>
        <stp>BDP|13788605713451470495</stp>
        <tr r="E529" s="1"/>
      </tp>
      <tp t="e">
        <v>#N/A</v>
        <stp/>
        <stp>BDP|13111213941123896700</stp>
        <tr r="I119" s="1"/>
      </tp>
      <tp t="e">
        <v>#N/A</v>
        <stp/>
        <stp>BDP|12589143741474900206</stp>
        <tr r="D229" s="1"/>
      </tp>
      <tp t="e">
        <v>#N/A</v>
        <stp/>
        <stp>BDP|10572134830555797687</stp>
        <tr r="E385" s="1"/>
      </tp>
      <tp t="s">
        <v>#N/A N/A</v>
        <stp/>
        <stp>BDS|11197427659194340535</stp>
        <tr r="AH600" s="1"/>
      </tp>
      <tp t="e">
        <v>#N/A</v>
        <stp/>
        <stp>BDP|11307078231106501597</stp>
        <tr r="G409" s="1"/>
      </tp>
      <tp t="e">
        <v>#N/A</v>
        <stp/>
        <stp>BDP|13742001747890139682</stp>
        <tr r="G542" s="1"/>
      </tp>
      <tp t="e">
        <v>#N/A</v>
        <stp/>
        <stp>BDP|13003258339400774327</stp>
        <tr r="B215" s="1"/>
      </tp>
      <tp t="e">
        <v>#N/A</v>
        <stp/>
        <stp>BDP|16272341907461075586</stp>
        <tr r="G533" s="1"/>
      </tp>
      <tp t="e">
        <v>#N/A</v>
        <stp/>
        <stp>BDP|13909757366773508061</stp>
        <tr r="B338" s="1"/>
      </tp>
      <tp t="e">
        <v>#N/A</v>
        <stp/>
        <stp>BDP|15893116570317182514</stp>
        <tr r="G468" s="1"/>
      </tp>
      <tp t="e">
        <v>#N/A</v>
        <stp/>
        <stp>BDP|10313465532223752596</stp>
        <tr r="F332" s="1"/>
      </tp>
      <tp t="e">
        <v>#N/A</v>
        <stp/>
        <stp>BDP|10651592267267141505</stp>
        <tr r="D464" s="1"/>
      </tp>
      <tp t="e">
        <v>#N/A</v>
        <stp/>
        <stp>BDP|11664330028820773122</stp>
        <tr r="B185" s="1"/>
      </tp>
      <tp t="e">
        <v>#N/A</v>
        <stp/>
        <stp>BDP|13019068250464851362</stp>
        <tr r="H506" s="1"/>
      </tp>
      <tp t="s">
        <v>#N/A N/A</v>
        <stp/>
        <stp>BDS|14172546323505870759</stp>
        <tr r="L580" s="1"/>
      </tp>
      <tp t="s">
        <v>#N/A N/A</v>
        <stp/>
        <stp>BDS|16962978196980577769</stp>
        <tr r="L194" s="1"/>
      </tp>
      <tp t="e">
        <v>#N/A</v>
        <stp/>
        <stp>BDP|13000257671547526098</stp>
        <tr r="G204" s="1"/>
      </tp>
      <tp t="s">
        <v>#N/A N/A</v>
        <stp/>
        <stp>BDS|11652070343904944007</stp>
        <tr r="L494" s="1"/>
      </tp>
      <tp t="e">
        <v>#N/A</v>
        <stp/>
        <stp>BDP|15495759148707004018</stp>
        <tr r="D314" s="1"/>
      </tp>
      <tp t="e">
        <v>#N/A</v>
        <stp/>
        <stp>BDS|16971380850995889428</stp>
        <tr r="AH204" s="1"/>
        <tr r="AH204" s="1"/>
        <tr r="W204" s="1"/>
        <tr r="W204" s="1"/>
        <tr r="L204" s="1"/>
        <tr r="L204" s="1"/>
      </tp>
      <tp t="e">
        <v>#N/A</v>
        <stp/>
        <stp>BDP|17863300858935858504</stp>
        <tr r="I296" s="1"/>
      </tp>
      <tp t="s">
        <v>#N/A N/A</v>
        <stp/>
        <stp>BDS|11282792222844387116</stp>
        <tr r="L557" s="1"/>
      </tp>
      <tp t="e">
        <v>#N/A</v>
        <stp/>
        <stp>BDS|15541893158090733985</stp>
        <tr r="W519" s="1"/>
        <tr r="W519" s="1"/>
        <tr r="AH519" s="1"/>
        <tr r="AH519" s="1"/>
        <tr r="L519" s="1"/>
        <tr r="L519" s="1"/>
      </tp>
      <tp t="e">
        <v>#N/A</v>
        <stp/>
        <stp>BDP|11768612928403715711</stp>
        <tr r="B346" s="1"/>
      </tp>
      <tp t="e">
        <v>#N/A</v>
        <stp/>
        <stp>BDP|12745721498415055852</stp>
        <tr r="I505" s="1"/>
      </tp>
      <tp t="e">
        <v>#N/A</v>
        <stp/>
        <stp>BDP|12437190941435068344</stp>
        <tr r="I332" s="1"/>
      </tp>
      <tp t="e">
        <v>#N/A</v>
        <stp/>
        <stp>BDP|16246287525404115362</stp>
        <tr r="E131" s="1"/>
      </tp>
      <tp t="e">
        <v>#N/A</v>
        <stp/>
        <stp>BDP|15229967284705946028</stp>
        <tr r="F357" s="1"/>
      </tp>
      <tp t="e">
        <v>#N/A</v>
        <stp/>
        <stp>BDP|12475326738097486418</stp>
        <tr r="H254" s="1"/>
      </tp>
      <tp t="e">
        <v>#N/A</v>
        <stp/>
        <stp>BDP|12215126848012703441</stp>
        <tr r="E370" s="1"/>
      </tp>
      <tp t="e">
        <v>#N/A</v>
        <stp/>
        <stp>BDP|13707271178001631648</stp>
        <tr r="E303" s="1"/>
      </tp>
      <tp t="s">
        <v>#N/A N/A</v>
        <stp/>
        <stp>BDS|17940530612635140709</stp>
        <tr r="W356" s="1"/>
      </tp>
      <tp t="e">
        <v>#N/A</v>
        <stp/>
        <stp>BDP|15958076245041688174</stp>
        <tr r="I455" s="1"/>
      </tp>
      <tp t="e">
        <v>#N/A</v>
        <stp/>
        <stp>BDP|15936009134541701602</stp>
        <tr r="I255" s="1"/>
      </tp>
      <tp t="e">
        <v>#N/A</v>
        <stp/>
        <stp>BDP|13428345272720124693</stp>
        <tr r="C182" s="1"/>
      </tp>
      <tp t="e">
        <v>#N/A</v>
        <stp/>
        <stp>BDP|16710619319458030858</stp>
        <tr r="G489" s="1"/>
      </tp>
      <tp t="e">
        <v>#N/A</v>
        <stp/>
        <stp>BDP|12176005192763025992</stp>
        <tr r="H594" s="1"/>
      </tp>
      <tp t="e">
        <v>#N/A</v>
        <stp/>
        <stp>BDP|12816783988094008858</stp>
        <tr r="D175" s="1"/>
      </tp>
      <tp t="s">
        <v>#N/A N/A</v>
        <stp/>
        <stp>BDS|15358597857470555469</stp>
        <tr r="L179" s="1"/>
      </tp>
      <tp t="e">
        <v>#N/A</v>
        <stp/>
        <stp>BDS|13580400000113269596</stp>
        <tr r="W361" s="1"/>
        <tr r="W361" s="1"/>
        <tr r="L361" s="1"/>
        <tr r="L361" s="1"/>
        <tr r="AH361" s="1"/>
        <tr r="AH361" s="1"/>
      </tp>
      <tp t="s">
        <v>#N/A N/A</v>
        <stp/>
        <stp>BDS|16475248268851071269</stp>
        <tr r="AH486" s="1"/>
      </tp>
      <tp t="e">
        <v>#N/A</v>
        <stp/>
        <stp>BDP|16895561262420238437</stp>
        <tr r="H601" s="1"/>
      </tp>
      <tp t="e">
        <v>#N/A</v>
        <stp/>
        <stp>BDP|17554600731253998006</stp>
        <tr r="I577" s="1"/>
      </tp>
      <tp t="e">
        <v>#N/A</v>
        <stp/>
        <stp>BDP|17892116640735411601</stp>
        <tr r="I559" s="1"/>
      </tp>
      <tp t="e">
        <v>#N/A</v>
        <stp/>
        <stp>BDP|10274360352426211193</stp>
        <tr r="H119" s="1"/>
      </tp>
      <tp t="e">
        <v>#N/A</v>
        <stp/>
        <stp>BDP|12112004042212947574</stp>
        <tr r="F494" s="1"/>
      </tp>
      <tp t="e">
        <v>#N/A</v>
        <stp/>
        <stp>BDP|18402120868078424677</stp>
        <tr r="I369" s="1"/>
      </tp>
      <tp t="s">
        <v>#N/A N/A</v>
        <stp/>
        <stp>BDS|10402466160137908452</stp>
        <tr r="AH225" s="1"/>
      </tp>
      <tp t="e">
        <v>#N/A</v>
        <stp/>
        <stp>BDP|10997248713490380209</stp>
        <tr r="H153" s="1"/>
      </tp>
      <tp t="e">
        <v>#N/A</v>
        <stp/>
        <stp>BDP|14250180523170429602</stp>
        <tr r="F537" s="1"/>
      </tp>
      <tp t="e">
        <v>#N/A</v>
        <stp/>
        <stp>BDS|17272508471717528390</stp>
        <tr r="L348" s="1"/>
        <tr r="L348" s="1"/>
        <tr r="W348" s="1"/>
        <tr r="W348" s="1"/>
        <tr r="AH348" s="1"/>
        <tr r="AH348" s="1"/>
      </tp>
      <tp t="e">
        <v>#N/A</v>
        <stp/>
        <stp>BDP|10003990184748992884</stp>
        <tr r="G432" s="1"/>
      </tp>
      <tp t="e">
        <v>#N/A</v>
        <stp/>
        <stp>BDP|13765743959985726516</stp>
        <tr r="G428" s="1"/>
      </tp>
      <tp t="e">
        <v>#N/A</v>
        <stp/>
        <stp>BDP|13137109322873858279</stp>
        <tr r="D540" s="1"/>
      </tp>
      <tp t="e">
        <v>#N/A</v>
        <stp/>
        <stp>BDP|12906645037173426527</stp>
        <tr r="D406" s="1"/>
      </tp>
      <tp t="e">
        <v>#N/A</v>
        <stp/>
        <stp>BDP|16775722642404263091</stp>
        <tr r="E225" s="1"/>
      </tp>
      <tp t="e">
        <v>#N/A</v>
        <stp/>
        <stp>BDP|16085334674744852705</stp>
        <tr r="E429" s="1"/>
      </tp>
      <tp t="e">
        <v>#N/A</v>
        <stp/>
        <stp>BDP|17115388509437720286</stp>
        <tr r="I239" s="1"/>
      </tp>
      <tp t="e">
        <v>#N/A</v>
        <stp/>
        <stp>BDP|13693860771504650986</stp>
        <tr r="B120" s="1"/>
      </tp>
      <tp t="s">
        <v>#N/A N/A</v>
        <stp/>
        <stp>BDS|10397476728285687267</stp>
        <tr r="W245" s="1"/>
      </tp>
      <tp t="e">
        <v>#N/A</v>
        <stp/>
        <stp>BDS|14457126396005422880</stp>
        <tr r="L313" s="1"/>
        <tr r="L313" s="1"/>
        <tr r="AH313" s="1"/>
        <tr r="AH313" s="1"/>
        <tr r="W313" s="1"/>
        <tr r="W313" s="1"/>
      </tp>
      <tp t="s">
        <v>#N/A N/A</v>
        <stp/>
        <stp>BDS|12837097349290442702</stp>
        <tr r="W516" s="1"/>
      </tp>
      <tp t="e">
        <v>#N/A</v>
        <stp/>
        <stp>BDP|15162664448274262221</stp>
        <tr r="B357" s="1"/>
      </tp>
      <tp t="e">
        <v>#N/A</v>
        <stp/>
        <stp>BDS|15857149451999069914</stp>
        <tr r="AH304" s="1"/>
        <tr r="AH304" s="1"/>
        <tr r="L304" s="1"/>
        <tr r="L304" s="1"/>
        <tr r="W304" s="1"/>
        <tr r="W304" s="1"/>
      </tp>
      <tp t="s">
        <v>#N/A N/A</v>
        <stp/>
        <stp>BDS|17721095821201536563</stp>
        <tr r="L102" s="1"/>
      </tp>
      <tp t="e">
        <v>#N/A</v>
        <stp/>
        <stp>BDP|14660573247220048497</stp>
        <tr r="G557" s="1"/>
      </tp>
      <tp t="s">
        <v>#N/A N/A</v>
        <stp/>
        <stp>BDS|11381797442902464104</stp>
        <tr r="L409" s="1"/>
      </tp>
      <tp t="e">
        <v>#N/A</v>
        <stp/>
        <stp>BDP|14910121156558547975</stp>
        <tr r="H313" s="1"/>
      </tp>
      <tp t="s">
        <v>#N/A N/A</v>
        <stp/>
        <stp>BDS|10500553689845376976</stp>
        <tr r="L416" s="1"/>
      </tp>
      <tp t="s">
        <v>#N/A N/A</v>
        <stp/>
        <stp>BDS|17477219479561732261</stp>
        <tr r="W384" s="1"/>
      </tp>
      <tp t="e">
        <v>#N/A</v>
        <stp/>
        <stp>BDP|10586101040342940626</stp>
        <tr r="I357" s="1"/>
      </tp>
      <tp t="e">
        <v>#N/A</v>
        <stp/>
        <stp>BDP|13862180879805438132</stp>
        <tr r="F193" s="1"/>
      </tp>
      <tp t="e">
        <v>#N/A</v>
        <stp/>
        <stp>BDS|10075309827014873427</stp>
        <tr r="L307" s="1"/>
        <tr r="L307" s="1"/>
        <tr r="W307" s="1"/>
        <tr r="W307" s="1"/>
        <tr r="AH307" s="1"/>
        <tr r="AH307" s="1"/>
      </tp>
      <tp t="s">
        <v>#N/A N/A</v>
        <stp/>
        <stp>BDS|15131129679151153360</stp>
        <tr r="L356" s="1"/>
      </tp>
      <tp t="e">
        <v>#N/A</v>
        <stp/>
        <stp>BDP|17078041998566785956</stp>
        <tr r="E126" s="1"/>
      </tp>
      <tp t="s">
        <v>#N/A N/A</v>
        <stp/>
        <stp>BDS|11428817563968823632</stp>
        <tr r="L242" s="1"/>
      </tp>
      <tp t="e">
        <v>#N/A</v>
        <stp/>
        <stp>BDP|15529348736833840715</stp>
        <tr r="H149" s="1"/>
      </tp>
      <tp t="e">
        <v>#N/A</v>
        <stp/>
        <stp>BDP|13602135710213839136</stp>
        <tr r="F374" s="1"/>
      </tp>
      <tp t="e">
        <v>#N/A</v>
        <stp/>
        <stp>BDP|11971094978037765017</stp>
        <tr r="C100" s="1"/>
      </tp>
      <tp t="e">
        <v>#N/A</v>
        <stp/>
        <stp>BDP|14835567407547075774</stp>
        <tr r="I428" s="1"/>
      </tp>
      <tp t="e">
        <v>#N/A</v>
        <stp/>
        <stp>BDP|10949039387811733841</stp>
        <tr r="C309" s="1"/>
      </tp>
      <tp t="e">
        <v>#N/A</v>
        <stp/>
        <stp>BDP|18328487443448750112</stp>
        <tr r="C131" s="1"/>
      </tp>
      <tp t="e">
        <v>#N/A</v>
        <stp/>
        <stp>BDS|16615110277721530080</stp>
        <tr r="AH572" s="1"/>
        <tr r="AH572" s="1"/>
        <tr r="W572" s="1"/>
        <tr r="W572" s="1"/>
        <tr r="L572" s="1"/>
        <tr r="L572" s="1"/>
      </tp>
      <tp t="e">
        <v>#N/A</v>
        <stp/>
        <stp>BDP|17254086886198365611</stp>
        <tr r="B300" s="1"/>
      </tp>
      <tp t="e">
        <v>#N/A</v>
        <stp/>
        <stp>BDP|18071689148719627270</stp>
        <tr r="C400" s="1"/>
      </tp>
      <tp t="e">
        <v>#N/A</v>
        <stp/>
        <stp>BDP|13624174283718391302</stp>
        <tr r="D163" s="1"/>
      </tp>
      <tp t="e">
        <v>#N/A</v>
        <stp/>
        <stp>BDP|11952481675310598307</stp>
        <tr r="G478" s="1"/>
      </tp>
      <tp t="e">
        <v>#N/A</v>
        <stp/>
        <stp>BDP|10507310146193680551</stp>
        <tr r="I330" s="1"/>
      </tp>
      <tp t="e">
        <v>#N/A</v>
        <stp/>
        <stp>BDP|13746262590929170010</stp>
        <tr r="E504" s="1"/>
      </tp>
      <tp t="s">
        <v>#N/A N/A</v>
        <stp/>
        <stp>BDS|12818811761254253989</stp>
        <tr r="W390" s="1"/>
      </tp>
      <tp t="e">
        <v>#N/A</v>
        <stp/>
        <stp>BDP|11868136899429706148</stp>
        <tr r="I350" s="1"/>
      </tp>
      <tp t="e">
        <v>#N/A</v>
        <stp/>
        <stp>BDP|12242947351588670702</stp>
        <tr r="C207" s="1"/>
      </tp>
      <tp t="s">
        <v>#N/A N/A</v>
        <stp/>
        <stp>BDS|11269960880894051568</stp>
        <tr r="AH358" s="1"/>
      </tp>
      <tp t="e">
        <v>#N/A</v>
        <stp/>
        <stp>BDP|10350758424864122024</stp>
        <tr r="I310" s="1"/>
      </tp>
      <tp t="e">
        <v>#N/A</v>
        <stp/>
        <stp>BDP|11076534074312635002</stp>
        <tr r="H434" s="1"/>
      </tp>
      <tp t="s">
        <v>#N/A N/A</v>
        <stp/>
        <stp>BDS|13417545651644353600</stp>
        <tr r="L569" s="1"/>
      </tp>
      <tp t="e">
        <v>#N/A</v>
        <stp/>
        <stp>BDP|12738161337412422332</stp>
        <tr r="H260" s="1"/>
      </tp>
      <tp t="e">
        <v>#N/A</v>
        <stp/>
        <stp>BDP|16201536987259626313</stp>
        <tr r="F554" s="1"/>
      </tp>
      <tp t="e">
        <v>#N/A</v>
        <stp/>
        <stp>BDP|11282677557421380218</stp>
        <tr r="G546" s="1"/>
      </tp>
      <tp t="e">
        <v>#N/A</v>
        <stp/>
        <stp>BDP|18317482253510082885</stp>
        <tr r="G448" s="1"/>
      </tp>
      <tp t="e">
        <v>#N/A</v>
        <stp/>
        <stp>BDP|12634953061368313419</stp>
        <tr r="H323" s="1"/>
      </tp>
      <tp t="e">
        <v>#N/A</v>
        <stp/>
        <stp>BDP|11130626357771507219</stp>
        <tr r="E190" s="1"/>
      </tp>
      <tp t="e">
        <v>#N/A</v>
        <stp/>
        <stp>BDP|11011468932637459001</stp>
        <tr r="H178" s="1"/>
      </tp>
      <tp t="s">
        <v>#N/A N/A</v>
        <stp/>
        <stp>BDS|11910923223883231891</stp>
        <tr r="AH119" s="1"/>
      </tp>
      <tp t="e">
        <v>#N/A</v>
        <stp/>
        <stp>BDP|18418175027852329871</stp>
        <tr r="F254" s="1"/>
      </tp>
      <tp t="e">
        <v>#N/A</v>
        <stp/>
        <stp>BDP|13485527210073553535</stp>
        <tr r="E403" s="1"/>
      </tp>
      <tp t="e">
        <v>#N/A</v>
        <stp/>
        <stp>BDP|12688057128312841336</stp>
        <tr r="C167" s="1"/>
      </tp>
      <tp t="s">
        <v>#N/A N/A</v>
        <stp/>
        <stp>BDS|15117355817277718179</stp>
        <tr r="W430" s="1"/>
      </tp>
      <tp t="e">
        <v>#N/A</v>
        <stp/>
        <stp>BDP|10895194510712135304</stp>
        <tr r="E373" s="1"/>
      </tp>
      <tp t="e">
        <v>#N/A</v>
        <stp/>
        <stp>BDP|13761627596025085835</stp>
        <tr r="B473" s="1"/>
      </tp>
      <tp t="e">
        <v>#N/A</v>
        <stp/>
        <stp>BDP|14017222753127181508</stp>
        <tr r="I194" s="1"/>
      </tp>
      <tp t="e">
        <v>#N/A</v>
        <stp/>
        <stp>BDP|17770305756061756166</stp>
        <tr r="I248" s="1"/>
      </tp>
      <tp t="e">
        <v>#N/A</v>
        <stp/>
        <stp>BDP|14226681321216309781</stp>
        <tr r="F380" s="1"/>
      </tp>
      <tp t="e">
        <v>#N/A</v>
        <stp/>
        <stp>BDP|13876718431384896205</stp>
        <tr r="C455" s="1"/>
      </tp>
      <tp t="e">
        <v>#N/A</v>
        <stp/>
        <stp>BDS|11995094709989234987</stp>
        <tr r="L496" s="1"/>
        <tr r="L496" s="1"/>
        <tr r="W496" s="1"/>
        <tr r="W496" s="1"/>
        <tr r="AH496" s="1"/>
        <tr r="AH496" s="1"/>
      </tp>
      <tp t="e">
        <v>#N/A</v>
        <stp/>
        <stp>BDP|17591637453726692330</stp>
        <tr r="D212" s="1"/>
      </tp>
      <tp t="s">
        <v>#N/A N/A</v>
        <stp/>
        <stp>BDS|15418366604007288044</stp>
        <tr r="W498" s="1"/>
      </tp>
      <tp t="e">
        <v>#N/A</v>
        <stp/>
        <stp>BDP|12082804760098178521</stp>
        <tr r="B281" s="1"/>
      </tp>
      <tp t="e">
        <v>#N/A</v>
        <stp/>
        <stp>BDP|12211260762482547509</stp>
        <tr r="I221" s="1"/>
      </tp>
      <tp t="e">
        <v>#N/A</v>
        <stp/>
        <stp>BDS|13115326304452431338</stp>
        <tr r="W116" s="1"/>
        <tr r="W116" s="1"/>
        <tr r="L116" s="1"/>
        <tr r="L116" s="1"/>
        <tr r="AH116" s="1"/>
        <tr r="AH116" s="1"/>
      </tp>
      <tp t="e">
        <v>#N/A</v>
        <stp/>
        <stp>BDP|15883442948926543228</stp>
        <tr r="B154" s="1"/>
      </tp>
      <tp t="e">
        <v>#N/A</v>
        <stp/>
        <stp>BDP|11321446585308298433</stp>
        <tr r="D413" s="1"/>
      </tp>
      <tp t="e">
        <v>#N/A</v>
        <stp/>
        <stp>BDP|12319316472195688253</stp>
        <tr r="I151" s="1"/>
      </tp>
      <tp t="e">
        <v>#N/A</v>
        <stp/>
        <stp>BDS|11584414020065335372</stp>
        <tr r="AH508" s="1"/>
        <tr r="AH508" s="1"/>
        <tr r="W508" s="1"/>
        <tr r="W508" s="1"/>
        <tr r="L508" s="1"/>
        <tr r="L508" s="1"/>
      </tp>
      <tp t="e">
        <v>#N/A</v>
        <stp/>
        <stp>BDP|12489079031916058610</stp>
        <tr r="E355" s="1"/>
      </tp>
      <tp t="e">
        <v>#N/A</v>
        <stp/>
        <stp>BDP|17075447377281913491</stp>
        <tr r="B336" s="1"/>
      </tp>
      <tp t="e">
        <v>#N/A</v>
        <stp/>
        <stp>BDS|17570877733595658870</stp>
        <tr r="W450" s="1"/>
        <tr r="W450" s="1"/>
        <tr r="L450" s="1"/>
        <tr r="L450" s="1"/>
        <tr r="AH450" s="1"/>
        <tr r="AH450" s="1"/>
      </tp>
      <tp t="e">
        <v>#N/A</v>
        <stp/>
        <stp>BDP|10857464037547272183</stp>
        <tr r="B225" s="1"/>
      </tp>
      <tp t="e">
        <v>#N/A</v>
        <stp/>
        <stp>BDP|15844447288951258958</stp>
        <tr r="G315" s="1"/>
      </tp>
      <tp t="e">
        <v>#N/A</v>
        <stp/>
        <stp>BDP|10216477467813706068</stp>
        <tr r="G439" s="1"/>
      </tp>
      <tp t="e">
        <v>#N/A</v>
        <stp/>
        <stp>BDP|15370067346424627463</stp>
        <tr r="I322" s="1"/>
      </tp>
      <tp t="s">
        <v>#N/A N/A</v>
        <stp/>
        <stp>BDS|15483902902685788810</stp>
        <tr r="AH349" s="1"/>
      </tp>
      <tp t="e">
        <v>#N/A</v>
        <stp/>
        <stp>BDP|10152182278230233702</stp>
        <tr r="I413" s="1"/>
      </tp>
      <tp t="e">
        <v>#N/A</v>
        <stp/>
        <stp>BDP|17387822355219258246</stp>
        <tr r="C349" s="1"/>
      </tp>
      <tp t="e">
        <v>#N/A</v>
        <stp/>
        <stp>BDP|17286324867110729324</stp>
        <tr r="G363" s="1"/>
      </tp>
      <tp t="s">
        <v>#N/A N/A</v>
        <stp/>
        <stp>BDS|16497619522707546439</stp>
        <tr r="W254" s="1"/>
      </tp>
      <tp t="s">
        <v>#N/A N/A</v>
        <stp/>
        <stp>BDS|17630170102637292006</stp>
        <tr r="W238" s="1"/>
      </tp>
      <tp t="s">
        <v>#N/A N/A</v>
        <stp/>
        <stp>BDS|17446063039842917731</stp>
        <tr r="L373" s="1"/>
      </tp>
      <tp t="e">
        <v>#N/A</v>
        <stp/>
        <stp>BDP|13745603356938158925</stp>
        <tr r="C567" s="1"/>
      </tp>
      <tp t="e">
        <v>#N/A</v>
        <stp/>
        <stp>BDP|14828010323802924515</stp>
        <tr r="C302" s="1"/>
      </tp>
      <tp t="e">
        <v>#N/A</v>
        <stp/>
        <stp>BDP|16237867827404831993</stp>
        <tr r="H442" s="1"/>
      </tp>
      <tp t="e">
        <v>#N/A</v>
        <stp/>
        <stp>BDP|14628509536875312612</stp>
        <tr r="D362" s="1"/>
      </tp>
      <tp t="e">
        <v>#N/A</v>
        <stp/>
        <stp>BDP|16853631118397517740</stp>
        <tr r="I460" s="1"/>
      </tp>
      <tp t="s">
        <v>#N/A N/A</v>
        <stp/>
        <stp>BDS|18195484155681550988</stp>
        <tr r="AH356" s="1"/>
      </tp>
      <tp t="e">
        <v>#N/A</v>
        <stp/>
        <stp>BDP|15970575849497263276</stp>
        <tr r="C147" s="1"/>
      </tp>
      <tp t="e">
        <v>#N/A</v>
        <stp/>
        <stp>BDP|14756270139567932358</stp>
        <tr r="D361" s="1"/>
      </tp>
      <tp t="e">
        <v>#N/A</v>
        <stp/>
        <stp>BDP|14067660169551396490</stp>
        <tr r="H553" s="1"/>
      </tp>
      <tp t="s">
        <v>#N/A N/A</v>
        <stp/>
        <stp>BDS|14091690571120908471</stp>
        <tr r="L453" s="1"/>
      </tp>
      <tp t="e">
        <v>#N/A</v>
        <stp/>
        <stp>BDP|16668659693450019853</stp>
        <tr r="E393" s="1"/>
      </tp>
      <tp t="e">
        <v>#N/A</v>
        <stp/>
        <stp>BDP|14475743371242687726</stp>
        <tr r="F150" s="1"/>
      </tp>
      <tp t="e">
        <v>#N/A</v>
        <stp/>
        <stp>BDP|12664138042480547673</stp>
        <tr r="C358" s="1"/>
      </tp>
      <tp t="e">
        <v>#N/A</v>
        <stp/>
        <stp>BDP|10398515482279428511</stp>
        <tr r="C597" s="1"/>
      </tp>
      <tp t="e">
        <v>#N/A</v>
        <stp/>
        <stp>BDP|11747264933909483833</stp>
        <tr r="H295" s="1"/>
      </tp>
      <tp t="s">
        <v>#N/A N/A</v>
        <stp/>
        <stp>BDS|12230611102644023177</stp>
        <tr r="AH414" s="1"/>
      </tp>
      <tp t="e">
        <v>#N/A</v>
        <stp/>
        <stp>BDP|14276901781691639502</stp>
        <tr r="C426" s="1"/>
      </tp>
      <tp t="e">
        <v>#N/A</v>
        <stp/>
        <stp>BDP|10529429060741450269</stp>
        <tr r="E345" s="1"/>
      </tp>
      <tp t="e">
        <v>#N/A</v>
        <stp/>
        <stp>BDP|16199538719282863165</stp>
        <tr r="I434" s="1"/>
      </tp>
      <tp t="e">
        <v>#N/A</v>
        <stp/>
        <stp>BDP|17334018217163532441</stp>
        <tr r="H176" s="1"/>
      </tp>
      <tp t="e">
        <v>#N/A</v>
        <stp/>
        <stp>BDP|18006753379968068183</stp>
        <tr r="G507" s="1"/>
      </tp>
      <tp t="e">
        <v>#N/A</v>
        <stp/>
        <stp>BDP|12907557479270162100</stp>
        <tr r="G578" s="1"/>
      </tp>
      <tp t="e">
        <v>#N/A</v>
        <stp/>
        <stp>BDP|15404882328027610961</stp>
        <tr r="B404" s="1"/>
      </tp>
      <tp t="e">
        <v>#N/A</v>
        <stp/>
        <stp>BDP|10631725125623131746</stp>
        <tr r="C230" s="1"/>
      </tp>
      <tp t="e">
        <v>#N/A</v>
        <stp/>
        <stp>BDP|11700408171734470753</stp>
        <tr r="B572" s="1"/>
      </tp>
      <tp t="e">
        <v>#N/A</v>
        <stp/>
        <stp>BDP|18197109792103482200</stp>
        <tr r="H128" s="1"/>
      </tp>
      <tp t="e">
        <v>#N/A</v>
        <stp/>
        <stp>BDP|12828149249927145139</stp>
        <tr r="C291" s="1"/>
      </tp>
      <tp t="s">
        <v>#N/A N/A</v>
        <stp/>
        <stp>BDS|14940569282418118087</stp>
        <tr r="AH314" s="1"/>
      </tp>
      <tp t="e">
        <v>#N/A</v>
        <stp/>
        <stp>BDP|16483158963285696534</stp>
        <tr r="B363" s="1"/>
      </tp>
      <tp t="s">
        <v>#N/A N/A</v>
        <stp/>
        <stp>BDS|10381605416227358127</stp>
        <tr r="L523" s="1"/>
      </tp>
      <tp t="s">
        <v>#N/A N/A</v>
        <stp/>
        <stp>BDS|11177812183482157267</stp>
        <tr r="AH583" s="1"/>
      </tp>
      <tp t="e">
        <v>#N/A</v>
        <stp/>
        <stp>BDS|17681365851883016356</stp>
        <tr r="L489" s="1"/>
        <tr r="L489" s="1"/>
        <tr r="AH489" s="1"/>
        <tr r="AH489" s="1"/>
        <tr r="W489" s="1"/>
        <tr r="W489" s="1"/>
      </tp>
      <tp t="s">
        <v>#N/A N/A</v>
        <stp/>
        <stp>BDS|12934577937423502686</stp>
        <tr r="L325" s="1"/>
      </tp>
      <tp t="e">
        <v>#N/A</v>
        <stp/>
        <stp>BDP|11891626898148282770</stp>
        <tr r="I212" s="1"/>
      </tp>
      <tp t="e">
        <v>#N/A</v>
        <stp/>
        <stp>BDP|18269769610849240616</stp>
        <tr r="F435" s="1"/>
      </tp>
      <tp t="e">
        <v>#N/A</v>
        <stp/>
        <stp>BDP|16595798589571438963</stp>
        <tr r="C391" s="1"/>
      </tp>
      <tp t="e">
        <v>#N/A</v>
        <stp/>
        <stp>BDP|12519362452006255342</stp>
        <tr r="F277" s="1"/>
      </tp>
      <tp t="s">
        <v>#N/A N/A</v>
        <stp/>
        <stp>BDS|18138511776793251804</stp>
        <tr r="AH205" s="1"/>
      </tp>
      <tp t="e">
        <v>#N/A</v>
        <stp/>
        <stp>BDP|13969158128602033323</stp>
        <tr r="C554" s="1"/>
      </tp>
      <tp t="e">
        <v>#N/A</v>
        <stp/>
        <stp>BDP|11116704662108784924</stp>
        <tr r="G593" s="1"/>
      </tp>
      <tp t="s">
        <v>#N/A N/A</v>
        <stp/>
        <stp>BDS|14433755570950285568</stp>
        <tr r="L152" s="1"/>
      </tp>
      <tp t="e">
        <v>#N/A</v>
        <stp/>
        <stp>BDP|12173100435093790250</stp>
        <tr r="G389" s="1"/>
      </tp>
      <tp t="e">
        <v>#N/A</v>
        <stp/>
        <stp>BDP|17183615160975182370</stp>
        <tr r="H281" s="1"/>
      </tp>
      <tp t="e">
        <v>#N/A</v>
        <stp/>
        <stp>BDP|11244153628127855411</stp>
        <tr r="F507" s="1"/>
      </tp>
      <tp t="e">
        <v>#N/A</v>
        <stp/>
        <stp>BDP|10444455531592445421</stp>
        <tr r="G584" s="1"/>
      </tp>
      <tp t="e">
        <v>#N/A</v>
        <stp/>
        <stp>BDP|10837276845151815644</stp>
        <tr r="D279" s="1"/>
      </tp>
      <tp t="e">
        <v>#N/A</v>
        <stp/>
        <stp>BDP|11250234040452510424</stp>
        <tr r="D265" s="1"/>
      </tp>
      <tp t="e">
        <v>#N/A</v>
        <stp/>
        <stp>BDP|17176148263902406341</stp>
        <tr r="I574" s="1"/>
      </tp>
      <tp t="e">
        <v>#N/A</v>
        <stp/>
        <stp>BDP|12435677401535523017</stp>
        <tr r="I259" s="1"/>
      </tp>
      <tp>
        <v>2.7999999523162842</v>
        <stp/>
        <stp>BDP|14343406953613137768|22</stp>
        <stp>PCE CYOY Index</stp>
        <stp>RT_BN_SURVEY_MEDIAN</stp>
        <tr r="D14" s="1"/>
      </tp>
      <tp t="e">
        <v>#N/A</v>
        <stp/>
        <stp>BDP|16392592056546402614</stp>
        <tr r="C238" s="1"/>
      </tp>
      <tp t="e">
        <v>#N/A</v>
        <stp/>
        <stp>BDP|15070698757748757804</stp>
        <tr r="I302" s="1"/>
      </tp>
      <tp t="e">
        <v>#N/A</v>
        <stp/>
        <stp>BDP|16898710261452940387</stp>
        <tr r="F138" s="1"/>
      </tp>
      <tp t="s">
        <v>#N/A N/A</v>
        <stp/>
        <stp>BDS|12097367675295923502</stp>
        <tr r="L251" s="1"/>
      </tp>
      <tp t="e">
        <v>#N/A</v>
        <stp/>
        <stp>BDP|16146752104167039096</stp>
        <tr r="I524" s="1"/>
      </tp>
      <tp t="s">
        <v>#N/A N/A</v>
        <stp/>
        <stp>BDS|13367990159358873110</stp>
        <tr r="W290" s="1"/>
      </tp>
      <tp t="s">
        <v>#N/A N/A</v>
        <stp/>
        <stp>BDS|10249105355810913248</stp>
        <tr r="W139" s="1"/>
      </tp>
      <tp t="s">
        <v>#N/A N/A</v>
        <stp/>
        <stp>BDS|13060180733192279537</stp>
        <tr r="W432" s="1"/>
      </tp>
      <tp t="s">
        <v>#N/A N/A</v>
        <stp/>
        <stp>BDS|13913531203295769543</stp>
        <tr r="L530" s="1"/>
      </tp>
      <tp t="e">
        <v>#N/A</v>
        <stp/>
        <stp>BDP|16602365109281999299</stp>
        <tr r="E294" s="1"/>
      </tp>
      <tp t="s">
        <v>#N/A N/A</v>
        <stp/>
        <stp>BDS|10980557591052214858</stp>
        <tr r="AH514" s="1"/>
      </tp>
      <tp t="e">
        <v>#N/A</v>
        <stp/>
        <stp>BDP|15643712960304906670</stp>
        <tr r="D262" s="1"/>
      </tp>
      <tp t="e">
        <v>#N/A</v>
        <stp/>
        <stp>BDP|15022169001953848163</stp>
        <tr r="C545" s="1"/>
      </tp>
      <tp t="e">
        <v>#N/A</v>
        <stp/>
        <stp>BDS|17914900326558690238</stp>
        <tr r="L490" s="1"/>
        <tr r="L490" s="1"/>
        <tr r="W490" s="1"/>
        <tr r="W490" s="1"/>
        <tr r="AH490" s="1"/>
        <tr r="AH490" s="1"/>
      </tp>
      <tp t="s">
        <v>#N/A N/A</v>
        <stp/>
        <stp>BDS|15606482726157283210</stp>
        <tr r="W424" s="1"/>
      </tp>
      <tp t="e">
        <v>#N/A</v>
        <stp/>
        <stp>BDP|13749726704476117489</stp>
        <tr r="I536" s="1"/>
      </tp>
      <tp t="e">
        <v>#N/A</v>
        <stp/>
        <stp>BDP|14382746862066512581</stp>
        <tr r="I558" s="1"/>
      </tp>
      <tp t="e">
        <v>#N/A</v>
        <stp/>
        <stp>BDP|16188502640664995509</stp>
        <tr r="F19" s="1"/>
      </tp>
      <tp t="e">
        <v>#N/A</v>
        <stp/>
        <stp>BDP|15152340667451960735</stp>
        <tr r="G205" s="1"/>
      </tp>
      <tp t="e">
        <v>#N/A</v>
        <stp/>
        <stp>BDP|10817163476429801987</stp>
        <tr r="H504" s="1"/>
      </tp>
      <tp t="e">
        <v>#N/A</v>
        <stp/>
        <stp>BDP|15715304549321240543</stp>
        <tr r="E365" s="1"/>
      </tp>
      <tp t="e">
        <v>#N/A</v>
        <stp/>
        <stp>BDP|13970216491298673672</stp>
        <tr r="I384" s="1"/>
      </tp>
      <tp t="e">
        <v>#N/A</v>
        <stp/>
        <stp>BDP|13111118011367959234</stp>
        <tr r="I594" s="1"/>
      </tp>
      <tp t="e">
        <v>#N/A</v>
        <stp/>
        <stp>BDP|17295868054478965428</stp>
        <tr r="F602" s="1"/>
      </tp>
      <tp t="e">
        <v>#N/A</v>
        <stp/>
        <stp>BDP|17190234979501683569</stp>
        <tr r="H181" s="1"/>
      </tp>
      <tp t="e">
        <v>#N/A</v>
        <stp/>
        <stp>BDP|13539984506649406549</stp>
        <tr r="I299" s="1"/>
      </tp>
      <tp t="e">
        <v>#N/A</v>
        <stp/>
        <stp>BDS|16175238075115656093</stp>
        <tr r="W224" s="1"/>
        <tr r="W224" s="1"/>
        <tr r="L224" s="1"/>
        <tr r="L224" s="1"/>
        <tr r="AH224" s="1"/>
        <tr r="AH224" s="1"/>
      </tp>
      <tp t="e">
        <v>#N/A</v>
        <stp/>
        <stp>BDP|10350209449135093518</stp>
        <tr r="I542" s="1"/>
      </tp>
      <tp t="e">
        <v>#N/A</v>
        <stp/>
        <stp>BDP|10552027639671764421</stp>
        <tr r="I320" s="1"/>
      </tp>
      <tp t="e">
        <v>#N/A</v>
        <stp/>
        <stp>BDP|13379090527554575337</stp>
        <tr r="G594" s="1"/>
      </tp>
      <tp t="e">
        <v>#N/A</v>
        <stp/>
        <stp>BDP|12576845789735754142</stp>
        <tr r="B123" s="1"/>
      </tp>
      <tp t="s">
        <v>#N/A N/A</v>
        <stp/>
        <stp>BDS|10815210316777652212</stp>
        <tr r="AH262" s="1"/>
      </tp>
      <tp t="s">
        <v>#N/A N/A</v>
        <stp/>
        <stp>BDS|11583540104145493790</stp>
        <tr r="W108" s="1"/>
      </tp>
      <tp t="e">
        <v>#N/A</v>
        <stp/>
        <stp>BDP|16969575776704130620</stp>
        <tr r="H369" s="1"/>
      </tp>
      <tp t="e">
        <v>#N/A</v>
        <stp/>
        <stp>BDP|11484580261827611305</stp>
        <tr r="E128" s="1"/>
      </tp>
      <tp t="s">
        <v>#N/A N/A</v>
        <stp/>
        <stp>BDS|14579497975914819580</stp>
        <tr r="L377" s="1"/>
      </tp>
      <tp t="e">
        <v>#N/A</v>
        <stp/>
        <stp>BDP|18280967313281454797</stp>
        <tr r="F139" s="1"/>
      </tp>
      <tp t="e">
        <v>#N/A</v>
        <stp/>
        <stp>BDP|14695680101290564402</stp>
        <tr r="F162" s="1"/>
      </tp>
      <tp t="e">
        <v>#N/A</v>
        <stp/>
        <stp>BDP|13995722520654536440</stp>
        <tr r="E351" s="1"/>
      </tp>
      <tp t="e">
        <v>#N/A</v>
        <stp/>
        <stp>BDP|14354042600191824359</stp>
        <tr r="F474" s="1"/>
      </tp>
      <tp t="e">
        <v>#N/A</v>
        <stp/>
        <stp>BDP|10827704001566177728</stp>
        <tr r="B440" s="1"/>
      </tp>
      <tp t="e">
        <v>#N/A</v>
        <stp/>
        <stp>BDP|18351361699850491429</stp>
        <tr r="B420" s="1"/>
      </tp>
      <tp t="e">
        <v>#N/A</v>
        <stp/>
        <stp>BDP|15200652726710272790</stp>
        <tr r="D596" s="1"/>
      </tp>
      <tp t="e">
        <v>#N/A</v>
        <stp/>
        <stp>BDP|13729737714833996033</stp>
        <tr r="F549" s="1"/>
      </tp>
      <tp t="e">
        <v>#N/A</v>
        <stp/>
        <stp>BDP|13976021923220769754</stp>
        <tr r="H266" s="1"/>
      </tp>
      <tp t="e">
        <v>#N/A</v>
        <stp/>
        <stp>BDP|15948206041101449461</stp>
        <tr r="D553" s="1"/>
      </tp>
      <tp t="s">
        <v>#N/A N/A</v>
        <stp/>
        <stp>BDS|14611640445083854360</stp>
        <tr r="L577" s="1"/>
      </tp>
      <tp t="e">
        <v>#N/A</v>
        <stp/>
        <stp>BDP|14599369911184995463</stp>
        <tr r="I461" s="1"/>
      </tp>
      <tp t="e">
        <v>#N/A</v>
        <stp/>
        <stp>BDS|17281927128448098269</stp>
        <tr r="L588" s="1"/>
        <tr r="L588" s="1"/>
        <tr r="AH588" s="1"/>
        <tr r="AH588" s="1"/>
        <tr r="W588" s="1"/>
        <tr r="W588" s="1"/>
      </tp>
      <tp t="e">
        <v>#N/A</v>
        <stp/>
        <stp>BDP|13038298166727756651</stp>
        <tr r="H564" s="1"/>
      </tp>
      <tp t="e">
        <v>#N/A</v>
        <stp/>
        <stp>BDS|14798126749016022122</stp>
        <tr r="AH436" s="1"/>
        <tr r="AH436" s="1"/>
        <tr r="L436" s="1"/>
        <tr r="L436" s="1"/>
        <tr r="W436" s="1"/>
        <tr r="W436" s="1"/>
      </tp>
      <tp t="e">
        <v>#N/A</v>
        <stp/>
        <stp>BDP|14270506070752984260</stp>
        <tr r="F523" s="1"/>
      </tp>
      <tp t="e">
        <v>#N/A</v>
        <stp/>
        <stp>BDP|16567733510852277494</stp>
        <tr r="C433" s="1"/>
      </tp>
      <tp t="e">
        <v>#N/A</v>
        <stp/>
        <stp>BDP|10367049630210313590</stp>
        <tr r="D235" s="1"/>
      </tp>
      <tp t="s">
        <v>#N/A N/A</v>
        <stp/>
        <stp>BDS|14346713526202910537</stp>
        <tr r="W571" s="1"/>
      </tp>
      <tp t="e">
        <v>#N/A</v>
        <stp/>
        <stp>BDP|14857028714026381504</stp>
        <tr r="B297" s="1"/>
      </tp>
      <tp t="e">
        <v>#N/A</v>
        <stp/>
        <stp>BDP|16688786117832440402</stp>
        <tr r="H351" s="1"/>
      </tp>
      <tp t="e">
        <v>#N/A</v>
        <stp/>
        <stp>BDP|14877811763555446937</stp>
        <tr r="D131" s="1"/>
      </tp>
      <tp t="s">
        <v>#N/A N/A</v>
        <stp/>
        <stp>BDS|14964619876181687266</stp>
        <tr r="AH190" s="1"/>
      </tp>
      <tp t="s">
        <v>#N/A N/A</v>
        <stp/>
        <stp>BDS|13113014883805926854</stp>
        <tr r="W241" s="1"/>
      </tp>
      <tp t="e">
        <v>#N/A</v>
        <stp/>
        <stp>BDP|17392962283071361197</stp>
        <tr r="I195" s="1"/>
      </tp>
      <tp t="e">
        <v>#N/A</v>
        <stp/>
        <stp>BDP|12518176273940451292</stp>
        <tr r="I529" s="1"/>
      </tp>
      <tp t="e">
        <v>#N/A</v>
        <stp/>
        <stp>BDP|14097251103524239481</stp>
        <tr r="E273" s="1"/>
      </tp>
      <tp t="e">
        <v>#N/A</v>
        <stp/>
        <stp>BDP|12234498867587890189</stp>
        <tr r="D450" s="1"/>
      </tp>
      <tp t="e">
        <v>#N/A</v>
        <stp/>
        <stp>BDP|10797725832523375182</stp>
        <tr r="D215" s="1"/>
      </tp>
      <tp t="e">
        <v>#N/A</v>
        <stp/>
        <stp>BDP|10161932995694852232</stp>
        <tr r="G406" s="1"/>
      </tp>
      <tp t="e">
        <v>#N/A</v>
        <stp/>
        <stp>BDS|15993397344920858408</stp>
        <tr r="W578" s="1"/>
        <tr r="W578" s="1"/>
        <tr r="L578" s="1"/>
        <tr r="L578" s="1"/>
        <tr r="AH578" s="1"/>
        <tr r="AH578" s="1"/>
      </tp>
      <tp t="e">
        <v>#N/A</v>
        <stp/>
        <stp>BDP|15263849426601960865</stp>
        <tr r="F448" s="1"/>
      </tp>
      <tp t="e">
        <v>#N/A</v>
        <stp/>
        <stp>BDP|14498567124477801212</stp>
        <tr r="C137" s="1"/>
      </tp>
      <tp t="e">
        <v>#N/A</v>
        <stp/>
        <stp>BDP|10983449972950796579</stp>
        <tr r="E342" s="1"/>
      </tp>
      <tp t="e">
        <v>#N/A</v>
        <stp/>
        <stp>BDP|13387186861174047654</stp>
        <tr r="B229" s="1"/>
      </tp>
      <tp t="e">
        <v>#N/A</v>
        <stp/>
        <stp>BDP|16278245707271760399</stp>
        <tr r="D521" s="1"/>
      </tp>
      <tp t="s">
        <v>#N/A N/A</v>
        <stp/>
        <stp>BDS|15219667540269192892</stp>
        <tr r="AH577" s="1"/>
      </tp>
      <tp t="s">
        <v>#N/A N/A</v>
        <stp/>
        <stp>BDS|10419772036021945307</stp>
        <tr r="L221" s="1"/>
      </tp>
      <tp t="e">
        <v>#N/A</v>
        <stp/>
        <stp>BDP|16640273001904969668</stp>
        <tr r="I316" s="1"/>
      </tp>
      <tp t="e">
        <v>#N/A</v>
        <stp/>
        <stp>BDP|16809912434468013227</stp>
        <tr r="G501" s="1"/>
      </tp>
      <tp t="e">
        <v>#N/A</v>
        <stp/>
        <stp>BDP|14895719434050721655</stp>
        <tr r="G279" s="1"/>
      </tp>
      <tp t="e">
        <v>#N/A</v>
        <stp/>
        <stp>BDP|14189751918181385506</stp>
        <tr r="D329" s="1"/>
      </tp>
      <tp t="e">
        <v>#N/A</v>
        <stp/>
        <stp>BDP|13877514175822186527</stp>
        <tr r="F395" s="1"/>
      </tp>
      <tp t="e">
        <v>#N/A</v>
        <stp/>
        <stp>BDP|14395597064455755475</stp>
        <tr r="E129" s="1"/>
      </tp>
      <tp t="e">
        <v>#N/A</v>
        <stp/>
        <stp>BDS|15653999977608023551</stp>
        <tr r="L192" s="1"/>
        <tr r="L192" s="1"/>
        <tr r="W192" s="1"/>
        <tr r="W192" s="1"/>
        <tr r="AH192" s="1"/>
        <tr r="AH192" s="1"/>
      </tp>
      <tp t="e">
        <v>#N/A</v>
        <stp/>
        <stp>BDP|10809233924486883096</stp>
        <tr r="I147" s="1"/>
      </tp>
      <tp t="e">
        <v>#N/A</v>
        <stp/>
        <stp>BDP|15287793461097419502</stp>
        <tr r="C487" s="1"/>
      </tp>
      <tp t="e">
        <v>#N/A</v>
        <stp/>
        <stp>BDP|11459891806968550707</stp>
        <tr r="F231" s="1"/>
      </tp>
      <tp t="e">
        <v>#N/A</v>
        <stp/>
        <stp>BDP|17847796148890204254</stp>
        <tr r="E517" s="1"/>
      </tp>
      <tp t="e">
        <v>#N/A</v>
        <stp/>
        <stp>BDP|14037352761707862023</stp>
        <tr r="E326" s="1"/>
      </tp>
      <tp t="e">
        <v>#N/A</v>
        <stp/>
        <stp>BDP|11558888250508676258</stp>
        <tr r="I177" s="1"/>
      </tp>
      <tp t="e">
        <v>#N/A</v>
        <stp/>
        <stp>BDP|12873040863054852695</stp>
        <tr r="H426" s="1"/>
      </tp>
      <tp t="e">
        <v>#N/A</v>
        <stp/>
        <stp>BDP|13477473148662220777</stp>
        <tr r="H433" s="1"/>
      </tp>
      <tp t="s">
        <v>#N/A N/A</v>
        <stp/>
        <stp>BDS|11568644220657820440</stp>
        <tr r="W596" s="1"/>
      </tp>
      <tp t="s">
        <v>#N/A N/A</v>
        <stp/>
        <stp>BDS|11870626026426699579</stp>
        <tr r="W240" s="1"/>
      </tp>
      <tp t="e">
        <v>#N/A</v>
        <stp/>
        <stp>BDP|15149171330728967910</stp>
        <tr r="D144" s="1"/>
      </tp>
      <tp t="e">
        <v>#N/A</v>
        <stp/>
        <stp>BDP|11745708108901311120</stp>
        <tr r="G526" s="1"/>
      </tp>
      <tp t="e">
        <v>#N/A</v>
        <stp/>
        <stp>BDP|16369027737603085076</stp>
        <tr r="C409" s="1"/>
      </tp>
      <tp t="e">
        <v>#N/A</v>
        <stp/>
        <stp>BDP|17844587104597479318</stp>
        <tr r="I190" s="1"/>
      </tp>
      <tp t="e">
        <v>#N/A</v>
        <stp/>
        <stp>BDP|10055742735433692163</stp>
        <tr r="I249" s="1"/>
      </tp>
      <tp t="e">
        <v>#N/A</v>
        <stp/>
        <stp>BDP|17465424275950751257</stp>
        <tr r="I311" s="1"/>
      </tp>
      <tp t="s">
        <v>#N/A N/A</v>
        <stp/>
        <stp>BDS|11390251343149327843</stp>
        <tr r="W480" s="1"/>
      </tp>
      <tp t="s">
        <v>#N/A N/A</v>
        <stp/>
        <stp>BDS|15894221015518432890</stp>
        <tr r="L488" s="1"/>
      </tp>
      <tp t="e">
        <v>#N/A</v>
        <stp/>
        <stp>BDP|16501160718783992332</stp>
        <tr r="D325" s="1"/>
      </tp>
      <tp t="e">
        <v>#N/A</v>
        <stp/>
        <stp>BDP|10059529436393167345</stp>
        <tr r="F445" s="1"/>
      </tp>
      <tp t="e">
        <v>#N/A</v>
        <stp/>
        <stp>BDP|12077441853092734710</stp>
        <tr r="F506" s="1"/>
      </tp>
      <tp t="s">
        <v>#N/A N/A</v>
        <stp/>
        <stp>BDS|16863384366705053044</stp>
        <tr r="L554" s="1"/>
      </tp>
      <tp t="s">
        <v>#N/A N/A</v>
        <stp/>
        <stp>BDS|15141518276257333666</stp>
        <tr r="L333" s="1"/>
      </tp>
      <tp t="e">
        <v>#N/A</v>
        <stp/>
        <stp>BDP|12104085740983018396</stp>
        <tr r="B30" s="1"/>
      </tp>
      <tp t="e">
        <v>#N/A</v>
        <stp/>
        <stp>BDP|16453737718211628798</stp>
        <tr r="F441" s="1"/>
      </tp>
      <tp t="e">
        <v>#N/A</v>
        <stp/>
        <stp>BDS|12904681435284396543</stp>
        <tr r="L442" s="1"/>
        <tr r="L442" s="1"/>
        <tr r="W442" s="1"/>
        <tr r="W442" s="1"/>
        <tr r="AH442" s="1"/>
        <tr r="AH442" s="1"/>
      </tp>
      <tp t="e">
        <v>#N/A</v>
        <stp/>
        <stp>BDP|16239859597481220025</stp>
        <tr r="H535" s="1"/>
      </tp>
      <tp t="e">
        <v>#N/A</v>
        <stp/>
        <stp>BDP|10930605631746192591</stp>
        <tr r="G270" s="1"/>
      </tp>
      <tp t="e">
        <v>#N/A</v>
        <stp/>
        <stp>BDP|14448351853787686345</stp>
        <tr r="E525" s="1"/>
      </tp>
      <tp t="e">
        <v>#N/A</v>
        <stp/>
        <stp>BDP|10284955450692601816</stp>
        <tr r="E406" s="1"/>
      </tp>
      <tp t="e">
        <v>#N/A</v>
        <stp/>
        <stp>BDP|14716789499119128577</stp>
        <tr r="B534" s="1"/>
      </tp>
      <tp t="e">
        <v>#N/A</v>
        <stp/>
        <stp>BDS|14677096521953833357</stp>
        <tr r="W357" s="1"/>
        <tr r="W357" s="1"/>
        <tr r="L357" s="1"/>
        <tr r="L357" s="1"/>
        <tr r="AH357" s="1"/>
        <tr r="AH357" s="1"/>
      </tp>
      <tp t="s">
        <v>#N/A N/A</v>
        <stp/>
        <stp>BDS|10801708325824869766</stp>
        <tr r="W248" s="1"/>
      </tp>
      <tp t="e">
        <v>#N/A</v>
        <stp/>
        <stp>BDP|10257275129534870242</stp>
        <tr r="F336" s="1"/>
      </tp>
      <tp t="e">
        <v>#N/A</v>
        <stp/>
        <stp>BDS|17211548334084781366</stp>
        <tr r="L223" s="1"/>
        <tr r="L223" s="1"/>
        <tr r="AH223" s="1"/>
        <tr r="AH223" s="1"/>
        <tr r="W223" s="1"/>
        <tr r="W223" s="1"/>
      </tp>
      <tp t="e">
        <v>#N/A</v>
        <stp/>
        <stp>BDS|10671379407895300063</stp>
        <tr r="W415" s="1"/>
        <tr r="W415" s="1"/>
        <tr r="L415" s="1"/>
        <tr r="L415" s="1"/>
        <tr r="AH415" s="1"/>
        <tr r="AH415" s="1"/>
      </tp>
      <tp t="s">
        <v>#N/A N/A</v>
        <stp/>
        <stp>BDS|14172153530114388449</stp>
        <tr r="AH202" s="1"/>
      </tp>
      <tp t="e">
        <v>#N/A</v>
        <stp/>
        <stp>BDP|17856708232111978400</stp>
        <tr r="B221" s="1"/>
      </tp>
      <tp t="e">
        <v>#N/A</v>
        <stp/>
        <stp>BDS|10913896602187293905</stp>
        <tr r="AH438" s="1"/>
        <tr r="AH438" s="1"/>
        <tr r="W438" s="1"/>
        <tr r="W438" s="1"/>
        <tr r="L438" s="1"/>
        <tr r="L438" s="1"/>
      </tp>
      <tp t="e">
        <v>#N/A</v>
        <stp/>
        <stp>BDP|10515321444599490846</stp>
        <tr r="B130" s="1"/>
      </tp>
      <tp t="e">
        <v>#N/A</v>
        <stp/>
        <stp>BDP|15764330500889163960</stp>
        <tr r="I300" s="1"/>
      </tp>
      <tp t="s">
        <v>#N/A N/A</v>
        <stp/>
        <stp>BDS|14342179711123123141</stp>
        <tr r="L241" s="1"/>
      </tp>
      <tp t="e">
        <v>#N/A</v>
        <stp/>
        <stp>BDP|10748688211521847050</stp>
        <tr r="B14" s="1"/>
      </tp>
      <tp t="e">
        <v>#N/A</v>
        <stp/>
        <stp>BDP|10507378423150518775</stp>
        <tr r="G597" s="1"/>
      </tp>
      <tp t="e">
        <v>#N/A</v>
        <stp/>
        <stp>BDP|14764756291539717576</stp>
        <tr r="H285" s="1"/>
      </tp>
      <tp t="e">
        <v>#N/A</v>
        <stp/>
        <stp>BDP|14043756287869488452</stp>
        <tr r="G365" s="1"/>
      </tp>
      <tp t="s">
        <v>#N/A N/A</v>
        <stp/>
        <stp>BDS|16272542633646538007</stp>
        <tr r="AH175" s="1"/>
      </tp>
      <tp t="s">
        <v>#N/A N/A</v>
        <stp/>
        <stp>BDS|11490468534386749611</stp>
        <tr r="AH452" s="1"/>
      </tp>
      <tp t="e">
        <v>#N/A</v>
        <stp/>
        <stp>BDP|13350219830544394026</stp>
        <tr r="H304" s="1"/>
      </tp>
      <tp t="s">
        <v>#N/A N/A</v>
        <stp/>
        <stp>BDS|14206142016745128712</stp>
        <tr r="AH118" s="1"/>
      </tp>
      <tp t="e">
        <v>#N/A</v>
        <stp/>
        <stp>BDP|14320588039193017700</stp>
        <tr r="C458" s="1"/>
      </tp>
      <tp t="e">
        <v>#N/A</v>
        <stp/>
        <stp>BDP|18212810841794571658</stp>
        <tr r="I122" s="1"/>
      </tp>
      <tp t="s">
        <v>#N/A N/A</v>
        <stp/>
        <stp>BDS|11971450018991014357</stp>
        <tr r="AH387" s="1"/>
      </tp>
      <tp t="s">
        <v>#N/A N/A</v>
        <stp/>
        <stp>BDS|18308638043355662945</stp>
        <tr r="W174" s="1"/>
      </tp>
      <tp t="e">
        <v>#N/A</v>
        <stp/>
        <stp>BDP|15817606528850627745</stp>
        <tr r="F394" s="1"/>
      </tp>
      <tp t="e">
        <v>#N/A</v>
        <stp/>
        <stp>BDP|18274855100411394767</stp>
        <tr r="I393" s="1"/>
      </tp>
      <tp t="s">
        <v>#N/A N/A</v>
        <stp/>
        <stp>BDS|14198576135133693748</stp>
        <tr r="AH582" s="1"/>
      </tp>
      <tp t="e">
        <v>#N/A</v>
        <stp/>
        <stp>BDP|16928476272685627682</stp>
        <tr r="E268" s="1"/>
      </tp>
      <tp t="e">
        <v>#N/A</v>
        <stp/>
        <stp>BDP|12541186068656730506</stp>
        <tr r="D474" s="1"/>
      </tp>
      <tp t="e">
        <v>#N/A</v>
        <stp/>
        <stp>BDP|11002885769290266917</stp>
        <tr r="F485" s="1"/>
      </tp>
      <tp t="e">
        <v>#N/A</v>
        <stp/>
        <stp>BDP|12133566649804581191</stp>
        <tr r="H250" s="1"/>
      </tp>
      <tp t="e">
        <v>#N/A</v>
        <stp/>
        <stp>BDP|12756613646652190443</stp>
        <tr r="I157" s="1"/>
      </tp>
      <tp t="e">
        <v>#N/A</v>
        <stp/>
        <stp>BDP|16007792620374811149</stp>
        <tr r="C588" s="1"/>
      </tp>
      <tp t="e">
        <v>#N/A</v>
        <stp/>
        <stp>BDP|15890253928320452344</stp>
        <tr r="D462" s="1"/>
      </tp>
      <tp t="e">
        <v>#N/A</v>
        <stp/>
        <stp>BDP|14736697609847069324</stp>
        <tr r="E428" s="1"/>
      </tp>
      <tp t="e">
        <v>#N/A</v>
        <stp/>
        <stp>BDP|16688965286205165424</stp>
        <tr r="E280" s="1"/>
      </tp>
      <tp t="e">
        <v>#N/A</v>
        <stp/>
        <stp>BDP|13684110156723319273</stp>
        <tr r="D245" s="1"/>
      </tp>
      <tp t="e">
        <v>#N/A</v>
        <stp/>
        <stp>BDP|10761939826498616517</stp>
        <tr r="G445" s="1"/>
      </tp>
      <tp t="s">
        <v>#N/A N/A</v>
        <stp/>
        <stp>BDS|16931481449489833969</stp>
        <tr r="AH306" s="1"/>
      </tp>
      <tp t="e">
        <v>#N/A</v>
        <stp/>
        <stp>BDP|13116902700939442502</stp>
        <tr r="C415" s="1"/>
      </tp>
      <tp t="e">
        <v>#N/A</v>
        <stp/>
        <stp>BDP|11840692721623741025</stp>
        <tr r="B586" s="1"/>
      </tp>
      <tp t="e">
        <v>#N/A</v>
        <stp/>
        <stp>BDP|14973014656046339180</stp>
        <tr r="C215" s="1"/>
      </tp>
      <tp t="e">
        <v>#N/A</v>
        <stp/>
        <stp>BDP|10948593802586352542</stp>
        <tr r="I370" s="1"/>
      </tp>
      <tp t="e">
        <v>#N/A</v>
        <stp/>
        <stp>BDP|14462352831717028555</stp>
        <tr r="B535" s="1"/>
      </tp>
      <tp t="e">
        <v>#N/A</v>
        <stp/>
        <stp>BDP|12364408775672004523</stp>
        <tr r="D318" s="1"/>
      </tp>
      <tp t="e">
        <v>#N/A</v>
        <stp/>
        <stp>BDP|13112768435607637604</stp>
        <tr r="B118" s="1"/>
      </tp>
      <tp t="e">
        <v>#N/A</v>
        <stp/>
        <stp>BDP|12089646642040694648</stp>
        <tr r="F347" s="1"/>
      </tp>
      <tp t="e">
        <v>#N/A</v>
        <stp/>
        <stp>BDP|14124577360053783253</stp>
        <tr r="B100" s="1"/>
      </tp>
      <tp t="e">
        <v>#N/A</v>
        <stp/>
        <stp>BDP|17951499141454638537</stp>
        <tr r="I495" s="1"/>
      </tp>
      <tp t="s">
        <v>#N/A N/A</v>
        <stp/>
        <stp>BDS|11574582064835635182</stp>
        <tr r="AH425" s="1"/>
      </tp>
      <tp t="e">
        <v>#N/A</v>
        <stp/>
        <stp>BDP|15561129740074148229</stp>
        <tr r="D584" s="1"/>
      </tp>
      <tp t="e">
        <v>#N/A</v>
        <stp/>
        <stp>BDP|15586983647117614989</stp>
        <tr r="H90" s="1"/>
      </tp>
      <tp t="s">
        <v>#N/A N/A</v>
        <stp/>
        <stp>BDS|15081238015050423053</stp>
        <tr r="L126" s="1"/>
      </tp>
      <tp t="e">
        <v>#N/A</v>
        <stp/>
        <stp>BDP|13286255312760976688</stp>
        <tr r="I165" s="1"/>
      </tp>
      <tp t="e">
        <v>#N/A</v>
        <stp/>
        <stp>BDP|15541145955877346004</stp>
        <tr r="D556" s="1"/>
      </tp>
      <tp t="s">
        <v>#N/A N/A</v>
        <stp/>
        <stp>BDS|14164703533316493027</stp>
        <tr r="L464" s="1"/>
      </tp>
      <tp t="e">
        <v>#N/A</v>
        <stp/>
        <stp>BDP|10695934882421841683</stp>
        <tr r="E464" s="1"/>
      </tp>
      <tp t="s">
        <v>#N/A N/A</v>
        <stp/>
        <stp>BDS|16715222350352780565</stp>
        <tr r="AH232" s="1"/>
      </tp>
      <tp t="e">
        <v>#N/A</v>
        <stp/>
        <stp>BDP|13605455123986565526</stp>
        <tr r="F142" s="1"/>
      </tp>
      <tp t="e">
        <v>#N/A</v>
        <stp/>
        <stp>BDP|14662124441752180531</stp>
        <tr r="I601" s="1"/>
      </tp>
      <tp t="e">
        <v>#N/A</v>
        <stp/>
        <stp>BDP|14472240961570697608</stp>
        <tr r="C566" s="1"/>
      </tp>
      <tp t="e">
        <v>#N/A</v>
        <stp/>
        <stp>BDP|13041534607628228816</stp>
        <tr r="C412" s="1"/>
      </tp>
      <tp t="e">
        <v>#N/A</v>
        <stp/>
        <stp>BDP|14005373972544225204</stp>
        <tr r="D600" s="1"/>
      </tp>
      <tp t="e">
        <v>#N/A</v>
        <stp/>
        <stp>BDP|14187448666626224664</stp>
        <tr r="D404" s="1"/>
      </tp>
      <tp t="e">
        <v>#N/A</v>
        <stp/>
        <stp>BDP|14272961943697961896</stp>
        <tr r="C365" s="1"/>
      </tp>
      <tp t="e">
        <v>#N/A</v>
        <stp/>
        <stp>BDP|13740566550522592739</stp>
        <tr r="D492" s="1"/>
      </tp>
      <tp t="e">
        <v>#N/A</v>
        <stp/>
        <stp>BDP|12078784359790579637</stp>
        <tr r="H143" s="1"/>
      </tp>
      <tp t="s">
        <v>#N/A N/A</v>
        <stp/>
        <stp>BDS|13323297771640864071</stp>
        <tr r="W220" s="1"/>
      </tp>
      <tp t="s">
        <v>#N/A N/A</v>
        <stp/>
        <stp>BDS|12737107521993299400</stp>
        <tr r="L394" s="1"/>
      </tp>
      <tp t="e">
        <v>#N/A</v>
        <stp/>
        <stp>BDP|17308296059951623734</stp>
        <tr r="F437" s="1"/>
      </tp>
      <tp t="s">
        <v>#N/A N/A</v>
        <stp/>
        <stp>BDS|15504377036866043515</stp>
        <tr r="AH492" s="1"/>
      </tp>
      <tp t="e">
        <v>#N/A</v>
        <stp/>
        <stp>BDP|14813359326932811153</stp>
        <tr r="H496" s="1"/>
      </tp>
      <tp t="e">
        <v>#N/A</v>
        <stp/>
        <stp>BDP|13148355433426527345</stp>
        <tr r="B286" s="1"/>
      </tp>
      <tp t="s">
        <v>#N/A N/A</v>
        <stp/>
        <stp>BDS|13205481768515251256</stp>
        <tr r="W464" s="1"/>
      </tp>
      <tp t="e">
        <v>#N/A</v>
        <stp/>
        <stp>BDP|16836793534092101626</stp>
        <tr r="E347" s="1"/>
      </tp>
      <tp t="e">
        <v>#N/A</v>
        <stp/>
        <stp>BDP|12260565100039303815</stp>
        <tr r="B270" s="1"/>
      </tp>
      <tp t="e">
        <v>#N/A</v>
        <stp/>
        <stp>BDP|17859605039632147667</stp>
        <tr r="B406" s="1"/>
      </tp>
      <tp t="e">
        <v>#N/A</v>
        <stp/>
        <stp>BDP|15393625734680076638</stp>
        <tr r="F18" s="1"/>
      </tp>
      <tp t="s">
        <v>#N/A N/A</v>
        <stp/>
        <stp>BDS|11422640329727833442</stp>
        <tr r="AH325" s="1"/>
      </tp>
      <tp t="e">
        <v>#N/A</v>
        <stp/>
        <stp>BDS|14946272206760337119</stp>
        <tr r="L505" s="1"/>
        <tr r="L505" s="1"/>
        <tr r="AH505" s="1"/>
        <tr r="AH505" s="1"/>
        <tr r="W505" s="1"/>
        <tr r="W505" s="1"/>
      </tp>
      <tp t="e">
        <v>#N/A</v>
        <stp/>
        <stp>BDP|16793104357413136681</stp>
        <tr r="D218" s="1"/>
      </tp>
      <tp t="e">
        <v>#N/A</v>
        <stp/>
        <stp>BDP|15836035928244985433</stp>
        <tr r="G477" s="1"/>
      </tp>
      <tp t="e">
        <v>#N/A</v>
        <stp/>
        <stp>BDP|10935048843670635310</stp>
        <tr r="I429" s="1"/>
      </tp>
      <tp t="s">
        <v>#N/A N/A</v>
        <stp/>
        <stp>BDS|10144905409677407964</stp>
        <tr r="AH350" s="1"/>
      </tp>
      <tp t="e">
        <v>#N/A</v>
        <stp/>
        <stp>BDP|12517417713117728795</stp>
        <tr r="F488" s="1"/>
      </tp>
      <tp t="s">
        <v>#N/A N/A</v>
        <stp/>
        <stp>BDS|17254370629950784110</stp>
        <tr r="AH276" s="1"/>
      </tp>
      <tp t="e">
        <v>#N/A</v>
        <stp/>
        <stp>BDP|11735193356862737071</stp>
        <tr r="H238" s="1"/>
      </tp>
      <tp t="e">
        <v>#N/A</v>
        <stp/>
        <stp>BDP|15084383907177253656</stp>
        <tr r="D143" s="1"/>
      </tp>
      <tp t="e">
        <v>#N/A</v>
        <stp/>
        <stp>BDP|14907336972496953198</stp>
        <tr r="G210" s="1"/>
      </tp>
      <tp t="e">
        <v>#N/A</v>
        <stp/>
        <stp>BDP|11205551149116743117</stp>
        <tr r="G147" s="1"/>
      </tp>
      <tp t="s">
        <v>#N/A N/A</v>
        <stp/>
        <stp>BDS|13236284363041506176</stp>
        <tr r="L445" s="1"/>
      </tp>
      <tp t="e">
        <v>#N/A</v>
        <stp/>
        <stp>BDP|11877661798671657884</stp>
        <tr r="H101" s="1"/>
      </tp>
      <tp t="e">
        <v>#N/A</v>
        <stp/>
        <stp>BDP|13933379637630829499</stp>
        <tr r="H363" s="1"/>
      </tp>
      <tp t="e">
        <v>#N/A</v>
        <stp/>
        <stp>BDP|17449627772926738782</stp>
        <tr r="C146" s="1"/>
      </tp>
      <tp t="e">
        <v>#N/A</v>
        <stp/>
        <stp>BDS|12952675732839652926</stp>
        <tr r="AH417" s="1"/>
        <tr r="AH417" s="1"/>
        <tr r="W417" s="1"/>
        <tr r="W417" s="1"/>
        <tr r="L417" s="1"/>
        <tr r="L417" s="1"/>
      </tp>
      <tp t="e">
        <v>#N/A</v>
        <stp/>
        <stp>BDP|10730269747603836255</stp>
        <tr r="C282" s="1"/>
      </tp>
      <tp t="s">
        <v>#N/A N/A</v>
        <stp/>
        <stp>BDS|11196645917502372396</stp>
        <tr r="W523" s="1"/>
      </tp>
      <tp t="s">
        <v>#N/A N/A</v>
        <stp/>
        <stp>BDS|13521371684778847768</stp>
        <tr r="W277" s="1"/>
      </tp>
      <tp t="s">
        <v>#N/A N/A</v>
        <stp/>
        <stp>BDS|13958555220417006449</stp>
        <tr r="L253" s="1"/>
      </tp>
      <tp t="e">
        <v>#N/A</v>
        <stp/>
        <stp>BDP|16242139902134965416</stp>
        <tr r="G351" s="1"/>
      </tp>
      <tp t="s">
        <v>#N/A N/A</v>
        <stp/>
        <stp>BDS|13959214414573001446</stp>
        <tr r="L566" s="1"/>
      </tp>
      <tp t="e">
        <v>#N/A</v>
        <stp/>
        <stp>BDP|15962259478152985564</stp>
        <tr r="G252" s="1"/>
      </tp>
      <tp t="e">
        <v>#N/A</v>
        <stp/>
        <stp>BDP|17468883344894090836</stp>
        <tr r="G314" s="1"/>
      </tp>
      <tp t="e">
        <v>#N/A</v>
        <stp/>
        <stp>BDP|13134463701424517485</stp>
        <tr r="F399" s="1"/>
      </tp>
      <tp t="e">
        <v>#N/A</v>
        <stp/>
        <stp>BDP|10461400839404209445</stp>
        <tr r="F181" s="1"/>
      </tp>
      <tp t="e">
        <v>#N/A</v>
        <stp/>
        <stp>BDP|17938571175634858686</stp>
        <tr r="I317" s="1"/>
      </tp>
      <tp t="e">
        <v>#N/A</v>
        <stp/>
        <stp>BDP|12217296315722249471</stp>
        <tr r="F313" s="1"/>
      </tp>
      <tp t="e">
        <v>#N/A</v>
        <stp/>
        <stp>BDP|11846163936222552664</stp>
        <tr r="D135" s="1"/>
      </tp>
      <tp t="e">
        <v>#N/A</v>
        <stp/>
        <stp>BDP|15073296336232316169</stp>
        <tr r="D267" s="1"/>
      </tp>
      <tp t="e">
        <v>#N/A</v>
        <stp/>
        <stp>BDP|12004429158185324134</stp>
        <tr r="C569" s="1"/>
      </tp>
      <tp t="e">
        <v>#N/A</v>
        <stp/>
        <stp>BDP|13987085016335871057</stp>
        <tr r="F191" s="1"/>
      </tp>
      <tp t="e">
        <v>#N/A</v>
        <stp/>
        <stp>BDP|11428073538552098713</stp>
        <tr r="C586" s="1"/>
      </tp>
      <tp t="s">
        <v>#N/A N/A</v>
        <stp/>
        <stp>BDS|13957643895622948989</stp>
        <tr r="L515" s="1"/>
      </tp>
      <tp t="e">
        <v>#N/A</v>
        <stp/>
        <stp>BDP|14923407072019088911</stp>
        <tr r="B555" s="1"/>
      </tp>
      <tp t="s">
        <v>#N/A N/A</v>
        <stp/>
        <stp>BDS|10730751656312849756</stp>
        <tr r="W196" s="1"/>
      </tp>
      <tp t="e">
        <v>#N/A</v>
        <stp/>
        <stp>BDP|12643048476524634688</stp>
        <tr r="E124" s="1"/>
      </tp>
      <tp t="e">
        <v>#N/A</v>
        <stp/>
        <stp>BDP|17973258355824716347</stp>
        <tr r="F288" s="1"/>
      </tp>
      <tp t="e">
        <v>#N/A</v>
        <stp/>
        <stp>BDP|16666535682764554880</stp>
        <tr r="G91" s="1"/>
      </tp>
      <tp t="e">
        <v>#N/A</v>
        <stp/>
        <stp>BDP|10895719784909828180</stp>
        <tr r="C313" s="1"/>
      </tp>
      <tp t="e">
        <v>#N/A</v>
        <stp/>
        <stp>BDP|11354677355173873647</stp>
        <tr r="B381" s="1"/>
      </tp>
      <tp t="e">
        <v>#N/A</v>
        <stp/>
        <stp>BDP|14353640637405555386</stp>
        <tr r="E457" s="1"/>
      </tp>
      <tp t="e">
        <v>#N/A</v>
        <stp/>
        <stp>BDP|18132682116388436060</stp>
        <tr r="D558" s="1"/>
      </tp>
      <tp t="s">
        <v>#N/A N/A</v>
        <stp/>
        <stp>BDS|15759790996895094965</stp>
        <tr r="AH595" s="1"/>
      </tp>
      <tp t="e">
        <v>#N/A</v>
        <stp/>
        <stp>BDP|17418187134412133041</stp>
        <tr r="C185" s="1"/>
      </tp>
      <tp t="e">
        <v>#N/A</v>
        <stp/>
        <stp>BDP|17083596004175781077</stp>
        <tr r="E179" s="1"/>
      </tp>
      <tp t="e">
        <v>#N/A</v>
        <stp/>
        <stp>BDP|10544380024476111055</stp>
        <tr r="H226" s="1"/>
      </tp>
      <tp t="e">
        <v>#N/A</v>
        <stp/>
        <stp>BDP|10107484578542580683</stp>
        <tr r="B449" s="1"/>
      </tp>
      <tp t="s">
        <v>#N/A N/A</v>
        <stp/>
        <stp>BDS|16012709039160112572</stp>
        <tr r="L150" s="1"/>
      </tp>
      <tp t="e">
        <v>#N/A</v>
        <stp/>
        <stp>BDP|10800022022137685222</stp>
        <tr r="G158" s="1"/>
      </tp>
      <tp t="e">
        <v>#N/A</v>
        <stp/>
        <stp>BDP|12622649968442717711</stp>
        <tr r="I89" s="1"/>
      </tp>
      <tp t="e">
        <v>#N/A</v>
        <stp/>
        <stp>BDP|13161710109086280571</stp>
        <tr r="F576" s="1"/>
      </tp>
      <tp t="e">
        <v>#N/A</v>
        <stp/>
        <stp>BDP|13932978371523768947</stp>
        <tr r="G555" s="1"/>
      </tp>
      <tp t="e">
        <v>#N/A</v>
        <stp/>
        <stp>BDP|10901728745672500670</stp>
        <tr r="F560" s="1"/>
      </tp>
      <tp t="e">
        <v>#N/A</v>
        <stp/>
        <stp>BDP|13937434255996692357</stp>
        <tr r="C243" s="1"/>
      </tp>
      <tp t="e">
        <v>#N/A</v>
        <stp/>
        <stp>BDP|17463288341833141505</stp>
        <tr r="C368" s="1"/>
      </tp>
      <tp t="e">
        <v>#N/A</v>
        <stp/>
        <stp>BDP|11962604614427861696</stp>
        <tr r="G371" s="1"/>
      </tp>
      <tp t="e">
        <v>#N/A</v>
        <stp/>
        <stp>BDP|14402251223697892454</stp>
        <tr r="B432" s="1"/>
      </tp>
      <tp t="e">
        <v>#N/A</v>
        <stp/>
        <stp>BDP|18005089845243448866</stp>
        <tr r="B8" s="1"/>
      </tp>
      <tp t="e">
        <v>#N/A</v>
        <stp/>
        <stp>BDP|11670498681862004819</stp>
        <tr r="G329" s="1"/>
      </tp>
      <tp t="e">
        <v>#N/A</v>
        <stp/>
        <stp>BDS|11532701202250290194</stp>
        <tr r="W210" s="1"/>
        <tr r="W210" s="1"/>
        <tr r="AH210" s="1"/>
        <tr r="AH210" s="1"/>
        <tr r="L210" s="1"/>
        <tr r="L210" s="1"/>
      </tp>
      <tp t="e">
        <v>#N/A</v>
        <stp/>
        <stp>BDP|15151046009293459178</stp>
        <tr r="D358" s="1"/>
      </tp>
      <tp t="s">
        <v>#N/A N/A</v>
        <stp/>
        <stp>BDS|15060987704959351231</stp>
        <tr r="AH427" s="1"/>
      </tp>
      <tp t="s">
        <v>#N/A N/A</v>
        <stp/>
        <stp>BDS|16175345129173881389</stp>
        <tr r="L412" s="1"/>
      </tp>
      <tp t="e">
        <v>#N/A</v>
        <stp/>
        <stp>BDP|16297113842600696485</stp>
        <tr r="D344" s="1"/>
      </tp>
      <tp t="e">
        <v>#N/A</v>
        <stp/>
        <stp>BDP|17112377053366255085</stp>
        <tr r="D594" s="1"/>
      </tp>
      <tp t="e">
        <v>#N/A</v>
        <stp/>
        <stp>BDP|17881733935650495450</stp>
        <tr r="I215" s="1"/>
      </tp>
      <tp t="e">
        <v>#N/A</v>
        <stp/>
        <stp>BDP|14522702738646499174</stp>
        <tr r="G362" s="1"/>
      </tp>
      <tp t="e">
        <v>#N/A</v>
        <stp/>
        <stp>BDP|17636117840743198681</stp>
        <tr r="G462" s="1"/>
      </tp>
      <tp t="s">
        <v>#N/A N/A</v>
        <stp/>
        <stp>BDS|17245122156665334189</stp>
        <tr r="W334" s="1"/>
      </tp>
      <tp t="e">
        <v>#N/A</v>
        <stp/>
        <stp>BDP|14097343358324713151</stp>
        <tr r="I363" s="1"/>
      </tp>
      <tp t="e">
        <v>#N/A</v>
        <stp/>
        <stp>BDP|10551193732262427749</stp>
        <tr r="C292" s="1"/>
      </tp>
      <tp t="e">
        <v>#N/A</v>
        <stp/>
        <stp>BDP|13499064954647800607</stp>
        <tr r="G288" s="1"/>
      </tp>
      <tp t="e">
        <v>#N/A</v>
        <stp/>
        <stp>BDP|10017091076098429850</stp>
        <tr r="E106" s="1"/>
      </tp>
      <tp t="e">
        <v>#N/A</v>
        <stp/>
        <stp>BDP|17505253784523311990</stp>
        <tr r="E147" s="1"/>
      </tp>
      <tp t="s">
        <v>#N/A N/A</v>
        <stp/>
        <stp>BDS|16353002429181764205</stp>
        <tr r="L311" s="1"/>
      </tp>
      <tp t="s">
        <v>#N/A N/A</v>
        <stp/>
        <stp>BDS|16470923396165891458</stp>
        <tr r="AH146" s="1"/>
      </tp>
      <tp t="s">
        <v>#N/A N/A</v>
        <stp/>
        <stp>BDS|10265256543139001895</stp>
        <tr r="W185" s="1"/>
      </tp>
      <tp t="e">
        <v>#N/A</v>
        <stp/>
        <stp>BDP|12222508037221135250</stp>
        <tr r="G195" s="1"/>
      </tp>
      <tp t="s">
        <v>#N/A N/A</v>
        <stp/>
        <stp>BDS|12482061721415613276</stp>
        <tr r="L596" s="1"/>
      </tp>
      <tp t="s">
        <v>#N/A N/A</v>
        <stp/>
        <stp>BDS|12060798831316809721</stp>
        <tr r="AH411" s="1"/>
      </tp>
      <tp t="s">
        <v>#N/A N/A</v>
        <stp/>
        <stp>BDS|12950027962546870532</stp>
        <tr r="L406" s="1"/>
      </tp>
      <tp t="s">
        <v>#N/A N/A</v>
        <stp/>
        <stp>BDS|18185927857955155671</stp>
        <tr r="AH584" s="1"/>
      </tp>
      <tp t="e">
        <v>#N/A</v>
        <stp/>
        <stp>BDP|15645651807542660634</stp>
        <tr r="E292" s="1"/>
      </tp>
      <tp t="e">
        <v>#N/A</v>
        <stp/>
        <stp>BDP|10912368229167492131</stp>
        <tr r="C219" s="1"/>
      </tp>
      <tp t="e">
        <v>#N/A</v>
        <stp/>
        <stp>BDP|16824932008198169037</stp>
        <tr r="G101" s="1"/>
      </tp>
      <tp t="s">
        <v>#N/A N/A</v>
        <stp/>
        <stp>BDS|14536081734751339181</stp>
        <tr r="W292" s="1"/>
      </tp>
      <tp t="e">
        <v>#N/A</v>
        <stp/>
        <stp>BDP|10089420620380287114</stp>
        <tr r="I241" s="1"/>
      </tp>
      <tp t="e">
        <v>#N/A</v>
        <stp/>
        <stp>BDP|15248536071835494555</stp>
        <tr r="G308" s="1"/>
      </tp>
      <tp t="e">
        <v>#N/A</v>
        <stp/>
        <stp>BDP|17570264875331153460</stp>
        <tr r="C259" s="1"/>
      </tp>
      <tp t="e">
        <v>#N/A</v>
        <stp/>
        <stp>BDS|16122272037310511067</stp>
        <tr r="L506" s="1"/>
        <tr r="L506" s="1"/>
        <tr r="W506" s="1"/>
        <tr r="W506" s="1"/>
        <tr r="AH506" s="1"/>
        <tr r="AH506" s="1"/>
      </tp>
      <tp t="e">
        <v>#N/A</v>
        <stp/>
        <stp>BDP|14498678102332476741</stp>
        <tr r="C360" s="1"/>
      </tp>
      <tp t="s">
        <v>#N/A N/A</v>
        <stp/>
        <stp>BDS|14174703314973645602</stp>
        <tr r="AH555" s="1"/>
      </tp>
      <tp t="e">
        <v>#N/A</v>
        <stp/>
        <stp>BDP|10686992398514427336</stp>
        <tr r="B401" s="1"/>
      </tp>
      <tp t="e">
        <v>#N/A</v>
        <stp/>
        <stp>BDP|16545560612523821699</stp>
        <tr r="C427" s="1"/>
      </tp>
      <tp t="e">
        <v>#N/A</v>
        <stp/>
        <stp>BDS|13467169994954462819</stp>
        <tr r="W121" s="1"/>
        <tr r="W121" s="1"/>
        <tr r="AH121" s="1"/>
        <tr r="AH121" s="1"/>
        <tr r="L121" s="1"/>
        <tr r="L121" s="1"/>
      </tp>
      <tp t="e">
        <v>#N/A</v>
        <stp/>
        <stp>BDP|10118376043404098452</stp>
        <tr r="I519" s="1"/>
      </tp>
      <tp t="e">
        <v>#N/A</v>
        <stp/>
        <stp>BDP|10634453005461520238</stp>
        <tr r="F454" s="1"/>
      </tp>
      <tp t="e">
        <v>#N/A</v>
        <stp/>
        <stp>BDP|10176729313531659063</stp>
        <tr r="C585" s="1"/>
      </tp>
      <tp t="e">
        <v>#N/A</v>
        <stp/>
        <stp>BDP|13457594059474496000</stp>
        <tr r="F281" s="1"/>
      </tp>
      <tp t="e">
        <v>#N/A</v>
        <stp/>
        <stp>BDP|11722672600547747772</stp>
        <tr r="C392" s="1"/>
      </tp>
      <tp t="e">
        <v>#N/A</v>
        <stp/>
        <stp>BDP|16469092358092204675</stp>
        <tr r="B416" s="1"/>
      </tp>
      <tp t="s">
        <v>#N/A N/A</v>
        <stp/>
        <stp>BDS|12751661665920584524</stp>
        <tr r="AH125" s="1"/>
      </tp>
      <tp t="s">
        <v>#N/A N/A</v>
        <stp/>
        <stp>BDS|14665784775595845603</stp>
        <tr r="L424" s="1"/>
      </tp>
      <tp t="s">
        <v>#N/A N/A</v>
        <stp/>
        <stp>BDS|12306533721741776353</stp>
        <tr r="L441" s="1"/>
      </tp>
      <tp t="e">
        <v>#N/A</v>
        <stp/>
        <stp>BDP|10009736145242129670</stp>
        <tr r="D453" s="1"/>
      </tp>
      <tp t="e">
        <v>#N/A</v>
        <stp/>
        <stp>BDP|11715500971520348456</stp>
        <tr r="I498" s="1"/>
      </tp>
      <tp t="e">
        <v>#N/A</v>
        <stp/>
        <stp>BDP|15014373056206559241</stp>
        <tr r="F258" s="1"/>
      </tp>
      <tp t="e">
        <v>#N/A</v>
        <stp/>
        <stp>BDP|15456243564221514711</stp>
        <tr r="D380" s="1"/>
      </tp>
      <tp t="e">
        <v>#N/A</v>
        <stp/>
        <stp>BDS|16176049204424007510</stp>
        <tr r="W487" s="1"/>
        <tr r="W487" s="1"/>
        <tr r="L487" s="1"/>
        <tr r="L487" s="1"/>
        <tr r="AH487" s="1"/>
        <tr r="AH487" s="1"/>
      </tp>
      <tp t="e">
        <v>#N/A</v>
        <stp/>
        <stp>BDP|12476567527334502639</stp>
        <tr r="C102" s="1"/>
      </tp>
      <tp t="s">
        <v>#N/A N/A</v>
        <stp/>
        <stp>BDS|15359202197121085847</stp>
        <tr r="AH466" s="1"/>
      </tp>
      <tp t="e">
        <v>#N/A</v>
        <stp/>
        <stp>BDS|10611261376234725618</stp>
        <tr r="L148" s="1"/>
        <tr r="L148" s="1"/>
        <tr r="W148" s="1"/>
        <tr r="W148" s="1"/>
        <tr r="AH148" s="1"/>
        <tr r="AH148" s="1"/>
      </tp>
      <tp t="e">
        <v>#N/A</v>
        <stp/>
        <stp>BDP|10088206426022062555</stp>
        <tr r="B323" s="1"/>
      </tp>
      <tp t="s">
        <v>#N/A N/A</v>
        <stp/>
        <stp>BDS|10751813711259710708</stp>
        <tr r="W242" s="1"/>
      </tp>
      <tp t="e">
        <v>#N/A</v>
        <stp/>
        <stp>BDP|17114419803615412143</stp>
        <tr r="B231" s="1"/>
      </tp>
      <tp t="e">
        <v>#N/A</v>
        <stp/>
        <stp>BDP|15353224579934202394</stp>
        <tr r="F175" s="1"/>
      </tp>
      <tp t="e">
        <v>#N/A</v>
        <stp/>
        <stp>BDP|13819467774393172481</stp>
        <tr r="H87" s="1"/>
      </tp>
      <tp t="e">
        <v>#N/A</v>
        <stp/>
        <stp>BDS|10762974625245766920</stp>
        <tr r="W280" s="1"/>
        <tr r="W280" s="1"/>
        <tr r="AH280" s="1"/>
        <tr r="AH280" s="1"/>
        <tr r="L280" s="1"/>
        <tr r="L280" s="1"/>
      </tp>
      <tp t="e">
        <v>#N/A</v>
        <stp/>
        <stp>BDP|11948499968495834121</stp>
        <tr r="G276" s="1"/>
      </tp>
      <tp t="e">
        <v>#N/A</v>
        <stp/>
        <stp>BDP|11426615904933134326</stp>
        <tr r="D481" s="1"/>
      </tp>
      <tp t="e">
        <v>#N/A</v>
        <stp/>
        <stp>BDS|18435119763378038073</stp>
        <tr r="L187" s="1"/>
        <tr r="L187" s="1"/>
        <tr r="AH187" s="1"/>
        <tr r="AH187" s="1"/>
        <tr r="W187" s="1"/>
        <tr r="W187" s="1"/>
      </tp>
      <tp t="e">
        <v>#N/A</v>
        <stp/>
        <stp>BDP|11233037553165988694</stp>
        <tr r="C155" s="1"/>
      </tp>
      <tp t="e">
        <v>#N/A</v>
        <stp/>
        <stp>BDP|16330985573946908937</stp>
        <tr r="I376" s="1"/>
      </tp>
      <tp t="e">
        <v>#N/A</v>
        <stp/>
        <stp>BDP|11337773445111580466</stp>
        <tr r="C296" s="1"/>
      </tp>
      <tp t="e">
        <v>#N/A</v>
        <stp/>
        <stp>BDP|11275491565880904450</stp>
        <tr r="I405" s="1"/>
      </tp>
      <tp t="s">
        <v>#N/A N/A</v>
        <stp/>
        <stp>BDS|10038759391431450815</stp>
        <tr r="L430" s="1"/>
      </tp>
      <tp t="s">
        <v>#N/A N/A</v>
        <stp/>
        <stp>BDS|10247063345147397431</stp>
        <tr r="L585" s="1"/>
      </tp>
      <tp t="e">
        <v>#N/A</v>
        <stp/>
        <stp>BDP|16992795602860317636</stp>
        <tr r="H187" s="1"/>
      </tp>
      <tp t="e">
        <v>#N/A</v>
        <stp/>
        <stp>BDP|15420332935316334437</stp>
        <tr r="E410" s="1"/>
      </tp>
      <tp t="s">
        <v>#N/A N/A</v>
        <stp/>
        <stp>BDS|16974782225014076055</stp>
        <tr r="W330" s="1"/>
      </tp>
      <tp t="e">
        <v>#N/A</v>
        <stp/>
        <stp>BDP|10013312659342932334</stp>
        <tr r="H331" s="1"/>
      </tp>
      <tp t="e">
        <v>#N/A</v>
        <stp/>
        <stp>BDP|13815493794761108863</stp>
        <tr r="C506" s="1"/>
      </tp>
      <tp t="s">
        <v>#N/A N/A</v>
        <stp/>
        <stp>BDS|15224416433185064015</stp>
        <tr r="L334" s="1"/>
      </tp>
      <tp t="e">
        <v>#N/A</v>
        <stp/>
        <stp>BDS|11339554950321378746</stp>
        <tr r="W269" s="1"/>
        <tr r="W269" s="1"/>
        <tr r="AH269" s="1"/>
        <tr r="AH269" s="1"/>
        <tr r="L269" s="1"/>
        <tr r="L269" s="1"/>
      </tp>
      <tp t="e">
        <v>#N/A</v>
        <stp/>
        <stp>BDP|11434929198241841748</stp>
        <tr r="H516" s="1"/>
      </tp>
      <tp t="e">
        <v>#N/A</v>
        <stp/>
        <stp>BDP|10704843147588794364</stp>
        <tr r="I174" s="1"/>
      </tp>
      <tp t="e">
        <v>#N/A</v>
        <stp/>
        <stp>BDP|16777288090332945833</stp>
        <tr r="D592" s="1"/>
      </tp>
      <tp t="e">
        <v>#N/A</v>
        <stp/>
        <stp>BDP|10523905907689099772</stp>
        <tr r="B391" s="1"/>
      </tp>
      <tp t="e">
        <v>#N/A</v>
        <stp/>
        <stp>BDS|13349626661972442627</stp>
        <tr r="W441" s="1"/>
        <tr r="W441" s="1"/>
        <tr r="L441" s="1"/>
        <tr r="L441" s="1"/>
        <tr r="AH441" s="1"/>
        <tr r="AH441" s="1"/>
      </tp>
      <tp t="e">
        <v>#N/A</v>
        <stp/>
        <stp>BDP|18301224781403381667</stp>
        <tr r="F415" s="1"/>
      </tp>
      <tp t="s">
        <v>#N/A N/A</v>
        <stp/>
        <stp>BDS|11056281518650186574</stp>
        <tr r="L158" s="1"/>
      </tp>
      <tp t="e">
        <v>#N/A</v>
        <stp/>
        <stp>BDP|13233126213373247741</stp>
        <tr r="G397" s="1"/>
      </tp>
      <tp t="e">
        <v>#N/A</v>
        <stp/>
        <stp>BDP|14728532421243261726</stp>
        <tr r="B275" s="1"/>
      </tp>
      <tp t="e">
        <v>#N/A</v>
        <stp/>
        <stp>BDP|10916898614208354628</stp>
        <tr r="I545" s="1"/>
      </tp>
      <tp t="s">
        <v>#N/A N/A</v>
        <stp/>
        <stp>BDS|15225014766546632255</stp>
        <tr r="L216" s="1"/>
      </tp>
      <tp t="s">
        <v>#N/A N/A</v>
        <stp/>
        <stp>BDS|12097078861694371728</stp>
        <tr r="L516" s="1"/>
      </tp>
      <tp t="e">
        <v>#N/A</v>
        <stp/>
        <stp>BDP|12662944991980015575</stp>
        <tr r="C526" s="1"/>
      </tp>
      <tp t="e">
        <v>#N/A</v>
        <stp/>
        <stp>BDP|16799478543503651212</stp>
        <tr r="H324" s="1"/>
      </tp>
      <tp t="e">
        <v>#N/A</v>
        <stp/>
        <stp>BDS|12284829873853239969</stp>
        <tr r="AH191" s="1"/>
        <tr r="AH191" s="1"/>
        <tr r="L191" s="1"/>
        <tr r="L191" s="1"/>
        <tr r="W191" s="1"/>
        <tr r="W191" s="1"/>
      </tp>
      <tp t="e">
        <v>#N/A</v>
        <stp/>
        <stp>BDP|12582666308497994463</stp>
        <tr r="B237" s="1"/>
      </tp>
      <tp t="e">
        <v>#N/A</v>
        <stp/>
        <stp>BDP|16529905255525274863</stp>
        <tr r="B536" s="1"/>
      </tp>
      <tp t="e">
        <v>#N/A</v>
        <stp/>
        <stp>BDP|17505665816241874696</stp>
        <tr r="H114" s="1"/>
      </tp>
      <tp t="s">
        <v>#N/A N/A</v>
        <stp/>
        <stp>BDS|10008256937557309165</stp>
        <tr r="W461" s="1"/>
      </tp>
      <tp t="e">
        <v>#N/A</v>
        <stp/>
        <stp>BDP|10120627173126788038</stp>
        <tr r="E222" s="1"/>
      </tp>
      <tp t="e">
        <v>#N/A</v>
        <stp/>
        <stp>BDP|13179797006754983706</stp>
        <tr r="G256" s="1"/>
      </tp>
      <tp t="e">
        <v>#N/A</v>
        <stp/>
        <stp>BDP|15750469233566779320</stp>
        <tr r="E165" s="1"/>
      </tp>
      <tp t="e">
        <v>#N/A</v>
        <stp/>
        <stp>BDP|11631377044834317513</stp>
        <tr r="C493" s="1"/>
      </tp>
      <tp t="e">
        <v>#N/A</v>
        <stp/>
        <stp>BDP|10249744422563336104</stp>
        <tr r="H524" s="1"/>
      </tp>
      <tp t="e">
        <v>#N/A</v>
        <stp/>
        <stp>BDP|14879771386264778892</stp>
        <tr r="G171" s="1"/>
      </tp>
      <tp t="e">
        <v>#N/A</v>
        <stp/>
        <stp>BDP|10055855075709476131</stp>
        <tr r="H165" s="1"/>
      </tp>
      <tp t="e">
        <v>#N/A</v>
        <stp/>
        <stp>BDP|12747364326602324634</stp>
        <tr r="C103" s="1"/>
      </tp>
      <tp t="e">
        <v>#N/A</v>
        <stp/>
        <stp>BDP|17254473650125746454</stp>
        <tr r="G449" s="1"/>
      </tp>
      <tp t="e">
        <v>#N/A</v>
        <stp/>
        <stp>BDS|17234611676272047313</stp>
        <tr r="L320" s="1"/>
        <tr r="L320" s="1"/>
        <tr r="AH320" s="1"/>
        <tr r="AH320" s="1"/>
        <tr r="W320" s="1"/>
        <tr r="W320" s="1"/>
      </tp>
      <tp t="s">
        <v>#N/A N/A</v>
        <stp/>
        <stp>BDS|14013675734323164567</stp>
        <tr r="W417" s="1"/>
      </tp>
      <tp t="s">
        <v>#N/A N/A</v>
        <stp/>
        <stp>BDS|10982993716787029834</stp>
        <tr r="L121" s="1"/>
      </tp>
      <tp t="e">
        <v>#N/A</v>
        <stp/>
        <stp>BDP|18104364297050763518</stp>
        <tr r="D478" s="1"/>
      </tp>
      <tp t="s">
        <v>#N/A N/A</v>
        <stp/>
        <stp>BDS|10716624464965148251</stp>
        <tr r="W363" s="1"/>
      </tp>
      <tp t="s">
        <v>#N/A N/A</v>
        <stp/>
        <stp>BDS|12315042906542768739</stp>
        <tr r="W374" s="1"/>
      </tp>
      <tp t="e">
        <v>#N/A</v>
        <stp/>
        <stp>BDP|14004979104683674930</stp>
        <tr r="E167" s="1"/>
      </tp>
      <tp t="e">
        <v>#N/A</v>
        <stp/>
        <stp>BDP|13317446567261438729</stp>
        <tr r="G545" s="1"/>
      </tp>
      <tp t="s">
        <v>#N/A N/A</v>
        <stp/>
        <stp>BDS|18234999528794437023</stp>
        <tr r="AH372" s="1"/>
      </tp>
      <tp t="e">
        <v>#N/A</v>
        <stp/>
        <stp>BDP|14630428945614239753</stp>
        <tr r="H587" s="1"/>
      </tp>
      <tp t="e">
        <v>#N/A</v>
        <stp/>
        <stp>BDP|10088354791515434869</stp>
        <tr r="E121" s="1"/>
      </tp>
      <tp t="s">
        <v>#N/A N/A</v>
        <stp/>
        <stp>BDS|10721204916234368071</stp>
        <tr r="AH163" s="1"/>
      </tp>
      <tp t="e">
        <v>#N/A</v>
        <stp/>
        <stp>BDP|17608065449187931367</stp>
        <tr r="E593" s="1"/>
      </tp>
      <tp t="e">
        <v>#N/A</v>
        <stp/>
        <stp>BDP|13356775600124401761</stp>
        <tr r="G382" s="1"/>
      </tp>
      <tp t="e">
        <v>#N/A</v>
        <stp/>
        <stp>BDP|17653130834976134469</stp>
        <tr r="B445" s="1"/>
      </tp>
      <tp t="e">
        <v>#N/A</v>
        <stp/>
        <stp>BDP|17659191268680471753</stp>
        <tr r="B251" s="1"/>
      </tp>
      <tp t="e">
        <v>#N/A</v>
        <stp/>
        <stp>BDP|12874681902826300685</stp>
        <tr r="B355" s="1"/>
      </tp>
      <tp t="e">
        <v>#N/A</v>
        <stp/>
        <stp>BDP|13876276809963867677</stp>
        <tr r="H423" s="1"/>
      </tp>
      <tp t="e">
        <v>#N/A</v>
        <stp/>
        <stp>BDP|14323291546823337561</stp>
        <tr r="I280" s="1"/>
      </tp>
      <tp t="s">
        <v>#N/A N/A</v>
        <stp/>
        <stp>BDS|14686065925160616292</stp>
        <tr r="W378" s="1"/>
      </tp>
      <tp t="e">
        <v>#N/A</v>
        <stp/>
        <stp>BDP|17092774770140853367</stp>
        <tr r="D360" s="1"/>
      </tp>
      <tp t="e">
        <v>#N/A</v>
        <stp/>
        <stp>BDS|12675721502283488281</stp>
        <tr r="L189" s="1"/>
        <tr r="L189" s="1"/>
        <tr r="W189" s="1"/>
        <tr r="W189" s="1"/>
        <tr r="AH189" s="1"/>
        <tr r="AH189" s="1"/>
      </tp>
      <tp t="e">
        <v>#N/A</v>
        <stp/>
        <stp>BDP|16064081305365165753</stp>
        <tr r="D347" s="1"/>
      </tp>
      <tp t="e">
        <v>#N/A</v>
        <stp/>
        <stp>BDP|18205185494104105065</stp>
        <tr r="I243" s="1"/>
      </tp>
      <tp t="s">
        <v>#N/A N/A</v>
        <stp/>
        <stp>BDS|15597598444271673143</stp>
        <tr r="L125" s="1"/>
      </tp>
      <tp t="e">
        <v>#N/A</v>
        <stp/>
        <stp>BDP|15741258036405848547</stp>
        <tr r="D183" s="1"/>
      </tp>
      <tp t="s">
        <v>#N/A N/A</v>
        <stp/>
        <stp>BDS|15511294376995017114</stp>
        <tr r="L144" s="1"/>
      </tp>
      <tp t="e">
        <v>#N/A</v>
        <stp/>
        <stp>BDP|15893283207023925061</stp>
        <tr r="G100" s="1"/>
      </tp>
      <tp t="s">
        <v>#N/A N/A</v>
        <stp/>
        <stp>BDS|15435759824373631787</stp>
        <tr r="W112" s="1"/>
      </tp>
      <tp t="e">
        <v>#N/A</v>
        <stp/>
        <stp>BDP|14994368472436683231</stp>
        <tr r="B204" s="1"/>
      </tp>
      <tp t="e">
        <v>#N/A</v>
        <stp/>
        <stp>BDP|10417789928787487684</stp>
        <tr r="H157" s="1"/>
      </tp>
      <tp t="e">
        <v>#N/A</v>
        <stp/>
        <stp>BDP|12743397164425409665</stp>
        <tr r="H463" s="1"/>
      </tp>
      <tp t="e">
        <v>#N/A</v>
        <stp/>
        <stp>BDP|10312568493818722091</stp>
        <tr r="D498" s="1"/>
      </tp>
      <tp t="s">
        <v>#N/A N/A</v>
        <stp/>
        <stp>BDS|13936143131731250455</stp>
        <tr r="AH522" s="1"/>
      </tp>
      <tp t="e">
        <v>#N/A</v>
        <stp/>
        <stp>BDS|16327182716451523331</stp>
        <tr r="W586" s="1"/>
        <tr r="W586" s="1"/>
        <tr r="AH586" s="1"/>
        <tr r="AH586" s="1"/>
        <tr r="L586" s="1"/>
        <tr r="L586" s="1"/>
      </tp>
      <tp t="e">
        <v>#N/A</v>
        <stp/>
        <stp>BDP|14907051942830731421</stp>
        <tr r="D264" s="1"/>
      </tp>
      <tp t="e">
        <v>#N/A</v>
        <stp/>
        <stp>BDP|15320680619954085299</stp>
        <tr r="E380" s="1"/>
      </tp>
      <tp t="e">
        <v>#N/A</v>
        <stp/>
        <stp>BDP|15052107486191930949</stp>
        <tr r="I406" s="1"/>
      </tp>
      <tp t="e">
        <v>#N/A</v>
        <stp/>
        <stp>BDP|15736386664287176319</stp>
        <tr r="I490" s="1"/>
      </tp>
      <tp t="e">
        <v>#N/A</v>
        <stp/>
        <stp>BDP|17127769372464770791</stp>
        <tr r="I132" s="1"/>
      </tp>
      <tp t="s">
        <v>#N/A N/A</v>
        <stp/>
        <stp>BDS|11760795752147693024</stp>
        <tr r="W457" s="1"/>
      </tp>
      <tp t="e">
        <v>#N/A</v>
        <stp/>
        <stp>BDP|13028360529200378679</stp>
        <tr r="C357" s="1"/>
      </tp>
      <tp t="e">
        <v>#N/A</v>
        <stp/>
        <stp>BDP|15035986199150286181</stp>
        <tr r="F355" s="1"/>
      </tp>
      <tp t="s">
        <v>#N/A N/A</v>
        <stp/>
        <stp>BDS|13094172370313931266</stp>
        <tr r="L451" s="1"/>
      </tp>
      <tp t="e">
        <v>#N/A</v>
        <stp/>
        <stp>BDP|13708782477617796041</stp>
        <tr r="G552" s="1"/>
      </tp>
      <tp t="e">
        <v>#N/A</v>
        <stp/>
        <stp>BDP|13464777098398038102</stp>
        <tr r="H577" s="1"/>
      </tp>
      <tp t="e">
        <v>#N/A</v>
        <stp/>
        <stp>BDP|12514323921432978542</stp>
        <tr r="D285" s="1"/>
      </tp>
      <tp t="s">
        <v>#N/A N/A</v>
        <stp/>
        <stp>BDS|17882156135124795574</stp>
        <tr r="L535" s="1"/>
      </tp>
      <tp t="e">
        <v>#N/A</v>
        <stp/>
        <stp>BDP|13881370760375213768</stp>
        <tr r="F573" s="1"/>
      </tp>
      <tp t="s">
        <v>#N/A N/A</v>
        <stp/>
        <stp>BDS|10658957577552907856</stp>
        <tr r="W276" s="1"/>
      </tp>
      <tp t="s">
        <v>#N/A N/A</v>
        <stp/>
        <stp>BDS|17180000811344822609</stp>
        <tr r="L579" s="1"/>
      </tp>
      <tp t="e">
        <v>#N/A</v>
        <stp/>
        <stp>BDP|11697515459921114444</stp>
        <tr r="G599" s="1"/>
      </tp>
      <tp t="e">
        <v>#N/A</v>
        <stp/>
        <stp>BDP|10144286900422703453</stp>
        <tr r="H185" s="1"/>
      </tp>
      <tp t="s">
        <v>#N/A N/A</v>
        <stp/>
        <stp>BDS|15910318328396860608</stp>
        <tr r="L438" s="1"/>
      </tp>
      <tp t="e">
        <v>#N/A</v>
        <stp/>
        <stp>BDP|12670260151173990224</stp>
        <tr r="I169" s="1"/>
      </tp>
      <tp t="e">
        <v>#N/A</v>
        <stp/>
        <stp>BDP|16795889994335496652</stp>
        <tr r="D313" s="1"/>
      </tp>
      <tp t="s">
        <v>#N/A N/A</v>
        <stp/>
        <stp>BDS|17043184794829620236</stp>
        <tr r="AH124" s="1"/>
      </tp>
      <tp t="s">
        <v>#N/A N/A</v>
        <stp/>
        <stp>BDS|16031154984028032387</stp>
        <tr r="L128" s="1"/>
      </tp>
      <tp t="e">
        <v>#N/A</v>
        <stp/>
        <stp>BDP|16681378870673908525</stp>
        <tr r="D433" s="1"/>
      </tp>
      <tp t="e">
        <v>#N/A</v>
        <stp/>
        <stp>BDP|15864023022484273704</stp>
        <tr r="D457" s="1"/>
      </tp>
      <tp t="s">
        <v>#N/A N/A</v>
        <stp/>
        <stp>BDS|13234003919445348312</stp>
        <tr r="AH538" s="1"/>
      </tp>
      <tp t="e">
        <v>#N/A</v>
        <stp/>
        <stp>BDP|17160256589009674016</stp>
        <tr r="H170" s="1"/>
      </tp>
      <tp t="s">
        <v>#N/A N/A</v>
        <stp/>
        <stp>BDS|12924460746683526551</stp>
        <tr r="L354" s="1"/>
      </tp>
      <tp t="e">
        <v>#N/A</v>
        <stp/>
        <stp>BDP|17382456700943408482</stp>
        <tr r="C180" s="1"/>
      </tp>
      <tp t="e">
        <v>#N/A</v>
        <stp/>
        <stp>BDP|15980990495981774083</stp>
        <tr r="C363" s="1"/>
      </tp>
      <tp t="e">
        <v>#N/A</v>
        <stp/>
        <stp>BDP|10466591226601097263</stp>
        <tr r="E137" s="1"/>
      </tp>
      <tp t="s">
        <v>#N/A N/A</v>
        <stp/>
        <stp>BDS|15565275249513780424</stp>
        <tr r="L411" s="1"/>
      </tp>
      <tp t="e">
        <v>#N/A</v>
        <stp/>
        <stp>BDP|12800170716671191757</stp>
        <tr r="C520" s="1"/>
      </tp>
      <tp t="e">
        <v>#N/A</v>
        <stp/>
        <stp>BDP|11059467489889155032</stp>
        <tr r="H484" s="1"/>
      </tp>
      <tp t="e">
        <v>#N/A</v>
        <stp/>
        <stp>BDP|16902115614130498251</stp>
        <tr r="I502" s="1"/>
      </tp>
      <tp t="s">
        <v>#N/A N/A</v>
        <stp/>
        <stp>BDS|16748434717452872550</stp>
        <tr r="L437" s="1"/>
      </tp>
      <tp t="e">
        <v>#N/A</v>
        <stp/>
        <stp>BDP|14120965742629120491</stp>
        <tr r="D162" s="1"/>
      </tp>
      <tp t="e">
        <v>#N/A</v>
        <stp/>
        <stp>BDP|10916914443431200843</stp>
        <tr r="E497" s="1"/>
      </tp>
      <tp t="e">
        <v>#N/A</v>
        <stp/>
        <stp>BDP|17204694973346211477</stp>
        <tr r="B547" s="1"/>
      </tp>
      <tp t="e">
        <v>#N/A</v>
        <stp/>
        <stp>BDP|14957362238221320191</stp>
        <tr r="D515" s="1"/>
      </tp>
      <tp t="s">
        <v>#N/A N/A</v>
        <stp/>
        <stp>BDS|10030669114933955053</stp>
        <tr r="AH127" s="1"/>
      </tp>
      <tp t="e">
        <v>#N/A</v>
        <stp/>
        <stp>BDS|11396347074876517782</stp>
        <tr r="AH202" s="1"/>
        <tr r="AH202" s="1"/>
        <tr r="L202" s="1"/>
        <tr r="L202" s="1"/>
        <tr r="W202" s="1"/>
        <tr r="W202" s="1"/>
      </tp>
      <tp t="e">
        <v>#N/A</v>
        <stp/>
        <stp>BDP|12126762084418679199</stp>
        <tr r="D588" s="1"/>
      </tp>
      <tp t="e">
        <v>#N/A</v>
        <stp/>
        <stp>BDP|17015459658311338320</stp>
        <tr r="C602" s="1"/>
      </tp>
      <tp t="e">
        <v>#N/A</v>
        <stp/>
        <stp>BDS|13795601368170086709</stp>
        <tr r="AH484" s="1"/>
        <tr r="AH484" s="1"/>
        <tr r="L484" s="1"/>
        <tr r="L484" s="1"/>
        <tr r="W484" s="1"/>
        <tr r="W484" s="1"/>
      </tp>
      <tp t="e">
        <v>#N/A</v>
        <stp/>
        <stp>BDP|15879599275077100491</stp>
        <tr r="F15" s="1"/>
      </tp>
      <tp t="s">
        <v>#N/A N/A</v>
        <stp/>
        <stp>BDS|12581198326762281770</stp>
        <tr r="L267" s="1"/>
      </tp>
      <tp t="e">
        <v>#N/A</v>
        <stp/>
        <stp>BDP|10488019069846165411</stp>
        <tr r="H580" s="1"/>
      </tp>
      <tp t="s">
        <v>#N/A N/A</v>
        <stp/>
        <stp>BDS|12497121878771127100</stp>
        <tr r="L248" s="1"/>
      </tp>
      <tp t="e">
        <v>#N/A</v>
        <stp/>
        <stp>BDP|11774664429078159955</stp>
        <tr r="D288" s="1"/>
      </tp>
      <tp t="s">
        <v>#N/A N/A</v>
        <stp/>
        <stp>BDS|14377092460085540303</stp>
        <tr r="W306" s="1"/>
      </tp>
      <tp t="e">
        <v>#N/A</v>
        <stp/>
        <stp>BDS|10195825781330995444</stp>
        <tr r="W560" s="1"/>
        <tr r="W560" s="1"/>
        <tr r="L560" s="1"/>
        <tr r="L560" s="1"/>
        <tr r="AH560" s="1"/>
        <tr r="AH560" s="1"/>
      </tp>
      <tp t="e">
        <v>#N/A</v>
        <stp/>
        <stp>BDP|12415018968405042518</stp>
        <tr r="G538" s="1"/>
      </tp>
      <tp t="e">
        <v>#N/A</v>
        <stp/>
        <stp>BDP|17858605177265512763</stp>
        <tr r="B198" s="1"/>
      </tp>
      <tp t="s">
        <v>#N/A N/A</v>
        <stp/>
        <stp>BDS|12522000012411890608</stp>
        <tr r="L265" s="1"/>
      </tp>
      <tp t="e">
        <v>#N/A</v>
        <stp/>
        <stp>BDP|10532335523526037396</stp>
        <tr r="F590" s="1"/>
      </tp>
      <tp t="s">
        <v>#N/A N/A</v>
        <stp/>
        <stp>BDS|13501713219889679848</stp>
        <tr r="AH516" s="1"/>
      </tp>
      <tp t="s">
        <v>#N/A N/A</v>
        <stp/>
        <stp>BDS|14917226538979811875</stp>
        <tr r="AH439" s="1"/>
      </tp>
      <tp t="e">
        <v>#N/A</v>
        <stp/>
        <stp>BDP|18151599093199604925</stp>
        <tr r="E105" s="1"/>
      </tp>
      <tp t="e">
        <v>#N/A</v>
        <stp/>
        <stp>BDP|10821209305441744755</stp>
        <tr r="D304" s="1"/>
      </tp>
      <tp t="e">
        <v>#N/A</v>
        <stp/>
        <stp>BDP|17394182254640271727</stp>
        <tr r="H129" s="1"/>
      </tp>
      <tp t="e">
        <v>#N/A</v>
        <stp/>
        <stp>BDS|12955463294058491333</stp>
        <tr r="W600" s="1"/>
        <tr r="W600" s="1"/>
        <tr r="L600" s="1"/>
        <tr r="L600" s="1"/>
        <tr r="AH600" s="1"/>
        <tr r="AH600" s="1"/>
      </tp>
      <tp t="e">
        <v>#N/A</v>
        <stp/>
        <stp>BDP|18024759478225598977</stp>
        <tr r="F430" s="1"/>
      </tp>
      <tp t="e">
        <v>#N/A</v>
        <stp/>
        <stp>BDP|16761672648027256756</stp>
        <tr r="H110" s="1"/>
      </tp>
      <tp t="e">
        <v>#N/A</v>
        <stp/>
        <stp>BDP|13526760939645543606</stp>
        <tr r="H118" s="1"/>
      </tp>
      <tp t="e">
        <v>#N/A</v>
        <stp/>
        <stp>BDP|11835275400563230424</stp>
        <tr r="H172" s="1"/>
      </tp>
      <tp t="e">
        <v>#N/A</v>
        <stp/>
        <stp>BDP|16327590596168025635</stp>
        <tr r="C329" s="1"/>
      </tp>
      <tp t="e">
        <v>#N/A</v>
        <stp/>
        <stp>BDP|11695036149538377909</stp>
        <tr r="F324" s="1"/>
      </tp>
      <tp t="e">
        <v>#N/A</v>
        <stp/>
        <stp>BDP|11532090047358133948</stp>
        <tr r="F188" s="1"/>
      </tp>
      <tp t="s">
        <v>#N/A N/A</v>
        <stp/>
        <stp>BDS|13651081463942176310</stp>
        <tr r="AH166" s="1"/>
      </tp>
      <tp t="e">
        <v>#N/A</v>
        <stp/>
        <stp>BDP|14998745373081668165</stp>
        <tr r="E402" s="1"/>
      </tp>
      <tp t="e">
        <v>#N/A</v>
        <stp/>
        <stp>BDP|16988569822283546665</stp>
        <tr r="G383" s="1"/>
      </tp>
      <tp t="e">
        <v>#N/A</v>
        <stp/>
        <stp>BDP|11618489891371927988</stp>
        <tr r="H198" s="1"/>
      </tp>
      <tp t="e">
        <v>#N/A</v>
        <stp/>
        <stp>BDP|16181934855119130789</stp>
        <tr r="C246" s="1"/>
      </tp>
      <tp t="e">
        <v>#N/A</v>
        <stp/>
        <stp>BDP|15154037190680857845</stp>
        <tr r="C381" s="1"/>
      </tp>
      <tp t="e">
        <v>#N/A</v>
        <stp/>
        <stp>BDP|11802479309668228956</stp>
        <tr r="I258" s="1"/>
      </tp>
      <tp t="e">
        <v>#N/A</v>
        <stp/>
        <stp>BDP|13510882087812372587</stp>
        <tr r="B372" s="1"/>
      </tp>
      <tp t="e">
        <v>#N/A</v>
        <stp/>
        <stp>BDP|16568916688977860456</stp>
        <tr r="E477" s="1"/>
      </tp>
      <tp t="e">
        <v>#N/A</v>
        <stp/>
        <stp>BDP|17071621686634780920</stp>
        <tr r="H443" s="1"/>
      </tp>
      <tp t="e">
        <v>#N/A</v>
        <stp/>
        <stp>BDP|17744476814602785420</stp>
        <tr r="D303" s="1"/>
      </tp>
      <tp t="e">
        <v>#N/A</v>
        <stp/>
        <stp>BDP|10433225149777718592</stp>
        <tr r="B146" s="1"/>
      </tp>
      <tp t="s">
        <v>#N/A N/A</v>
        <stp/>
        <stp>BDS|14045108860061393617</stp>
        <tr r="L162" s="1"/>
      </tp>
      <tp t="e">
        <v>#N/A</v>
        <stp/>
        <stp>BDP|17444570303796745067</stp>
        <tr r="I272" s="1"/>
      </tp>
      <tp t="e">
        <v>#N/A</v>
        <stp/>
        <stp>BDP|11625248349797926438</stp>
        <tr r="D290" s="1"/>
      </tp>
      <tp t="s">
        <v>#N/A N/A</v>
        <stp/>
        <stp>BDS|13158664475524043206</stp>
        <tr r="L598" s="1"/>
      </tp>
      <tp t="s">
        <v>#N/A N/A</v>
        <stp/>
        <stp>BDS|13788054254345189751</stp>
        <tr r="L493" s="1"/>
      </tp>
      <tp t="e">
        <v>#N/A</v>
        <stp/>
        <stp>BDP|15079176084531517971</stp>
        <tr r="G356" s="1"/>
      </tp>
      <tp t="e">
        <v>#N/A</v>
        <stp/>
        <stp>BDP|17797175148097897111</stp>
        <tr r="G564" s="1"/>
      </tp>
      <tp t="e">
        <v>#N/A</v>
        <stp/>
        <stp>BDP|10561951981362289737</stp>
        <tr r="C558" s="1"/>
      </tp>
      <tp t="e">
        <v>#N/A</v>
        <stp/>
        <stp>BDP|13459275862915470657</stp>
        <tr r="D387" s="1"/>
      </tp>
      <tp t="s">
        <v>#N/A N/A</v>
        <stp/>
        <stp>BDS|11489622525780678165</stp>
        <tr r="L362" s="1"/>
      </tp>
      <tp t="e">
        <v>#N/A</v>
        <stp/>
        <stp>BDS|11251261026975687076</stp>
        <tr r="W162" s="1"/>
        <tr r="W162" s="1"/>
        <tr r="AH162" s="1"/>
        <tr r="AH162" s="1"/>
        <tr r="L162" s="1"/>
        <tr r="L162" s="1"/>
      </tp>
      <tp t="s">
        <v>#N/A N/A</v>
        <stp/>
        <stp>BDS|14581249074697604206</stp>
        <tr r="AH248" s="1"/>
      </tp>
      <tp t="e">
        <v>#N/A</v>
        <stp/>
        <stp>BDS|16772572043440262326</stp>
        <tr r="AH581" s="1"/>
        <tr r="AH581" s="1"/>
        <tr r="L581" s="1"/>
        <tr r="L581" s="1"/>
        <tr r="W581" s="1"/>
        <tr r="W581" s="1"/>
      </tp>
      <tp t="e">
        <v>#N/A</v>
        <stp/>
        <stp>BDP|10502430567782922480</stp>
        <tr r="D346" s="1"/>
      </tp>
      <tp t="s">
        <v>#N/A N/A</v>
        <stp/>
        <stp>BDS|15565226515605919783</stp>
        <tr r="L591" s="1"/>
      </tp>
      <tp t="e">
        <v>#N/A</v>
        <stp/>
        <stp>BDP|10808219062297194799</stp>
        <tr r="C271" s="1"/>
      </tp>
      <tp t="e">
        <v>#N/A</v>
        <stp/>
        <stp>BDP|16847319778365673342</stp>
        <tr r="C359" s="1"/>
      </tp>
      <tp t="e">
        <v>#N/A</v>
        <stp/>
        <stp>BDP|13240167262151514109</stp>
        <tr r="B167" s="1"/>
      </tp>
      <tp t="s">
        <v>#N/A N/A</v>
        <stp/>
        <stp>BDS|15236027875315500305</stp>
        <tr r="L178" s="1"/>
      </tp>
      <tp t="e">
        <v>#N/A</v>
        <stp/>
        <stp>BDP|11277252916061221705</stp>
        <tr r="E188" s="1"/>
      </tp>
      <tp t="e">
        <v>#N/A</v>
        <stp/>
        <stp>BDP|16481256504598136879</stp>
        <tr r="I251" s="1"/>
      </tp>
      <tp t="e">
        <v>#N/A</v>
        <stp/>
        <stp>BDP|16805915757599816751</stp>
        <tr r="B539" s="1"/>
      </tp>
      <tp t="e">
        <v>#N/A</v>
        <stp/>
        <stp>BDP|11494832026988460764</stp>
        <tr r="F141" s="1"/>
      </tp>
      <tp t="e">
        <v>#N/A</v>
        <stp/>
        <stp>BDP|12729287271581879257</stp>
        <tr r="E160" s="1"/>
      </tp>
      <tp t="e">
        <v>#N/A</v>
        <stp/>
        <stp>BDP|14047420881504877883</stp>
        <tr r="C218" s="1"/>
      </tp>
      <tp t="e">
        <v>#N/A</v>
        <stp/>
        <stp>BDP|17164245517504114402</stp>
        <tr r="H337" s="1"/>
      </tp>
      <tp t="e">
        <v>#N/A</v>
        <stp/>
        <stp>BDP|13422182952384864751</stp>
        <tr r="G512" s="1"/>
      </tp>
      <tp t="e">
        <v>#N/A</v>
        <stp/>
        <stp>BDP|13161333747414389440</stp>
        <tr r="H396" s="1"/>
      </tp>
      <tp t="e">
        <v>#N/A</v>
        <stp/>
        <stp>BDP|11038951804818061433</stp>
        <tr r="G291" s="1"/>
      </tp>
      <tp t="s">
        <v>#N/A N/A</v>
        <stp/>
        <stp>BDS|13808506304723557189</stp>
        <tr r="AH542" s="1"/>
      </tp>
      <tp t="e">
        <v>#N/A</v>
        <stp/>
        <stp>BDS|15502782369193070359</stp>
        <tr r="AH175" s="1"/>
        <tr r="AH175" s="1"/>
        <tr r="L175" s="1"/>
        <tr r="L175" s="1"/>
        <tr r="W175" s="1"/>
        <tr r="W175" s="1"/>
      </tp>
      <tp t="e">
        <v>#N/A</v>
        <stp/>
        <stp>BDP|16664158214673228176</stp>
        <tr r="G167" s="1"/>
      </tp>
      <tp t="e">
        <v>#N/A</v>
        <stp/>
        <stp>BDP|14056534667716029568</stp>
        <tr r="C183" s="1"/>
      </tp>
      <tp t="e">
        <v>#N/A</v>
        <stp/>
        <stp>BDP|10306331919666277093</stp>
        <tr r="B584" s="1"/>
      </tp>
      <tp t="e">
        <v>#N/A</v>
        <stp/>
        <stp>BDS|17954524238344087128</stp>
        <tr r="W329" s="1"/>
        <tr r="W329" s="1"/>
        <tr r="L329" s="1"/>
        <tr r="L329" s="1"/>
        <tr r="AH329" s="1"/>
        <tr r="AH329" s="1"/>
      </tp>
      <tp t="e">
        <v>#N/A</v>
        <stp/>
        <stp>BDP|15143910154285477824</stp>
        <tr r="F479" s="1"/>
      </tp>
      <tp t="s">
        <v>#N/A N/A</v>
        <stp/>
        <stp>BDS|12355369967715692656</stp>
        <tr r="L205" s="1"/>
      </tp>
      <tp t="s">
        <v>#N/A N/A</v>
        <stp/>
        <stp>BDS|10883574859950369447</stp>
        <tr r="AH284" s="1"/>
      </tp>
      <tp t="s">
        <v>#N/A N/A</v>
        <stp/>
        <stp>BDS|14796688468629663905</stp>
        <tr r="W138" s="1"/>
      </tp>
      <tp t="s">
        <v>#N/A N/A</v>
        <stp/>
        <stp>BDS|13474509997283738825</stp>
        <tr r="AH150" s="1"/>
      </tp>
      <tp t="e">
        <v>#N/A</v>
        <stp/>
        <stp>BDP|16633568342092410130</stp>
        <tr r="B516" s="1"/>
      </tp>
      <tp t="s">
        <v>#N/A N/A</v>
        <stp/>
        <stp>BDS|17391227174633351504</stp>
        <tr r="W426" s="1"/>
      </tp>
      <tp t="e">
        <v>#N/A</v>
        <stp/>
        <stp>BDS|17734733961843763146</stp>
        <tr r="W589" s="1"/>
        <tr r="W589" s="1"/>
        <tr r="AH589" s="1"/>
        <tr r="AH589" s="1"/>
        <tr r="L589" s="1"/>
        <tr r="L589" s="1"/>
      </tp>
      <tp t="e">
        <v>#N/A</v>
        <stp/>
        <stp>BDP|17281730357791179027</stp>
        <tr r="I563" s="1"/>
      </tp>
      <tp t="e">
        <v>#N/A</v>
        <stp/>
        <stp>BDP|10392252413527419041</stp>
        <tr r="E427" s="1"/>
      </tp>
      <tp t="s">
        <v>#N/A N/A</v>
        <stp/>
        <stp>BDS|14503130523151397205</stp>
        <tr r="AH477" s="1"/>
      </tp>
      <tp t="e">
        <v>#N/A</v>
        <stp/>
        <stp>BDS|12902088405163775552</stp>
        <tr r="L354" s="1"/>
        <tr r="L354" s="1"/>
        <tr r="W354" s="1"/>
        <tr r="W354" s="1"/>
        <tr r="AH354" s="1"/>
        <tr r="AH354" s="1"/>
      </tp>
      <tp t="e">
        <v>#N/A</v>
        <stp/>
        <stp>BDP|12973550021039959810</stp>
        <tr r="H211" s="1"/>
      </tp>
      <tp t="e">
        <v>#N/A</v>
        <stp/>
        <stp>BDS|12351405926398371806</stp>
        <tr r="W392" s="1"/>
        <tr r="W392" s="1"/>
        <tr r="L392" s="1"/>
        <tr r="L392" s="1"/>
        <tr r="AH392" s="1"/>
        <tr r="AH392" s="1"/>
      </tp>
      <tp t="s">
        <v>#N/A N/A</v>
        <stp/>
        <stp>BDS|10251410160695445316</stp>
        <tr r="AH254" s="1"/>
      </tp>
      <tp t="e">
        <v>#N/A</v>
        <stp/>
        <stp>BDP|10975738537634914419</stp>
        <tr r="C465" s="1"/>
      </tp>
      <tp t="e">
        <v>#N/A</v>
        <stp/>
        <stp>BDP|11511738310820218310</stp>
        <tr r="B466" s="1"/>
      </tp>
      <tp t="s">
        <v>#N/A N/A</v>
        <stp/>
        <stp>BDS|14132775400475479245</stp>
        <tr r="L318" s="1"/>
      </tp>
      <tp t="e">
        <v>#N/A</v>
        <stp/>
        <stp>BDP|10627339320333993697</stp>
        <tr r="H435" s="1"/>
      </tp>
      <tp t="e">
        <v>#N/A</v>
        <stp/>
        <stp>BDP|10894832766912859802</stp>
        <tr r="D188" s="1"/>
      </tp>
      <tp t="e">
        <v>#N/A</v>
        <stp/>
        <stp>BDP|11912098721280290778</stp>
        <tr r="E309" s="1"/>
      </tp>
      <tp t="e">
        <v>#N/A</v>
        <stp/>
        <stp>BDP|15057098919372254262</stp>
        <tr r="C266" s="1"/>
      </tp>
      <tp t="e">
        <v>#N/A</v>
        <stp/>
        <stp>BDS|17079294339363514129</stp>
        <tr r="L451" s="1"/>
        <tr r="L451" s="1"/>
        <tr r="W451" s="1"/>
        <tr r="W451" s="1"/>
        <tr r="AH451" s="1"/>
        <tr r="AH451" s="1"/>
      </tp>
      <tp t="s">
        <v>#N/A N/A</v>
        <stp/>
        <stp>BDS|11919282349307679499</stp>
        <tr r="AH185" s="1"/>
      </tp>
      <tp t="e">
        <v>#N/A</v>
        <stp/>
        <stp>BDS|14683176210676771613</stp>
        <tr r="W197" s="1"/>
        <tr r="W197" s="1"/>
        <tr r="L197" s="1"/>
        <tr r="L197" s="1"/>
        <tr r="AH197" s="1"/>
        <tr r="AH197" s="1"/>
      </tp>
      <tp t="e">
        <v>#N/A</v>
        <stp/>
        <stp>BDP|15455837059639975530</stp>
        <tr r="D281" s="1"/>
      </tp>
      <tp t="s">
        <v>#N/A N/A</v>
        <stp/>
        <stp>BDS|10317519054851776565</stp>
        <tr r="W142" s="1"/>
      </tp>
      <tp t="e">
        <v>#N/A</v>
        <stp/>
        <stp>BDP|17010647245443687238</stp>
        <tr r="D557" s="1"/>
      </tp>
      <tp t="s">
        <v>#N/A N/A</v>
        <stp/>
        <stp>BDS|17345100985713969982</stp>
        <tr r="AH298" s="1"/>
      </tp>
      <tp t="e">
        <v>#N/A</v>
        <stp/>
        <stp>BDP|11485078271454535630</stp>
        <tr r="C502" s="1"/>
      </tp>
      <tp t="e">
        <v>#N/A</v>
        <stp/>
        <stp>BDS|11163674087303475821</stp>
        <tr r="W397" s="1"/>
        <tr r="W397" s="1"/>
        <tr r="L397" s="1"/>
        <tr r="L397" s="1"/>
        <tr r="AH397" s="1"/>
        <tr r="AH397" s="1"/>
      </tp>
      <tp t="e">
        <v>#N/A</v>
        <stp/>
        <stp>BDP|14817997903188489129</stp>
        <tr r="G377" s="1"/>
      </tp>
      <tp t="e">
        <v>#N/A</v>
        <stp/>
        <stp>BDP|11621066923330575725</stp>
        <tr r="F567" s="1"/>
      </tp>
      <tp t="e">
        <v>#N/A</v>
        <stp/>
        <stp>BDP|11900824567128042384</stp>
        <tr r="G510" s="1"/>
      </tp>
      <tp t="s">
        <v>#N/A N/A</v>
        <stp/>
        <stp>BDS|16939427252621593280</stp>
        <tr r="AH271" s="1"/>
      </tp>
      <tp t="e">
        <v>#N/A</v>
        <stp/>
        <stp>BDP|13478048044595600651</stp>
        <tr r="B497" s="1"/>
      </tp>
      <tp t="s">
        <v>#N/A N/A</v>
        <stp/>
        <stp>BDS|10529779190962490823</stp>
        <tr r="W275" s="1"/>
      </tp>
      <tp t="e">
        <v>#N/A</v>
        <stp/>
        <stp>BDP|12734540627769497875</stp>
        <tr r="H544" s="1"/>
      </tp>
      <tp t="s">
        <v>#N/A N/A</v>
        <stp/>
        <stp>BDS|14928346991179025388</stp>
        <tr r="W235" s="1"/>
      </tp>
      <tp t="e">
        <v>#N/A</v>
        <stp/>
        <stp>BDP|16362817417652708954</stp>
        <tr r="B382" s="1"/>
      </tp>
      <tp t="s">
        <v>#N/A N/A</v>
        <stp/>
        <stp>BDS|12779411175273644613</stp>
        <tr r="W335" s="1"/>
      </tp>
      <tp t="s">
        <v>#N/A N/A</v>
        <stp/>
        <stp>BDS|10650370355781123311</stp>
        <tr r="W305" s="1"/>
      </tp>
      <tp t="s">
        <v>#N/A N/A</v>
        <stp/>
        <stp>BDS|10683293945786985475</stp>
        <tr r="AH459" s="1"/>
      </tp>
      <tp t="e">
        <v>#N/A</v>
        <stp/>
        <stp>BDP|18334173867263136851</stp>
        <tr r="C370" s="1"/>
      </tp>
      <tp t="e">
        <v>#N/A</v>
        <stp/>
        <stp>BDP|10251574545156566326</stp>
        <tr r="G217" s="1"/>
      </tp>
      <tp t="s">
        <v>#N/A N/A</v>
        <stp/>
        <stp>BDS|11902688071014196054</stp>
        <tr r="W283" s="1"/>
      </tp>
      <tp t="e">
        <v>#N/A</v>
        <stp/>
        <stp>BDS|10730575480110092954</stp>
        <tr r="W558" s="1"/>
        <tr r="W558" s="1"/>
        <tr r="L558" s="1"/>
        <tr r="L558" s="1"/>
        <tr r="AH558" s="1"/>
        <tr r="AH558" s="1"/>
      </tp>
      <tp t="e">
        <v>#N/A</v>
        <stp/>
        <stp>BDP|16888607568271038364</stp>
        <tr r="B385" s="1"/>
      </tp>
      <tp t="e">
        <v>#N/A</v>
        <stp/>
        <stp>BDP|15452907315569190066</stp>
        <tr r="H557" s="1"/>
      </tp>
      <tp t="e">
        <v>#N/A</v>
        <stp/>
        <stp>BDP|15656112200678569848</stp>
        <tr r="D574" s="1"/>
      </tp>
      <tp t="e">
        <v>#N/A</v>
        <stp/>
        <stp>BDP|15714378181888495235</stp>
        <tr r="F149" s="1"/>
      </tp>
      <tp t="e">
        <v>#N/A</v>
        <stp/>
        <stp>BDP|16176983787031068280</stp>
        <tr r="H223" s="1"/>
      </tp>
      <tp t="s">
        <v>#N/A N/A</v>
        <stp/>
        <stp>BDS|10555051308854485095</stp>
        <tr r="L600" s="1"/>
      </tp>
      <tp t="e">
        <v>#N/A</v>
        <stp/>
        <stp>BDP|13495398056460420196</stp>
        <tr r="E426" s="1"/>
      </tp>
      <tp t="s">
        <v>#N/A N/A</v>
        <stp/>
        <stp>BDS|11420830361322044932</stp>
        <tr r="W497" s="1"/>
      </tp>
      <tp t="s">
        <v>#N/A N/A</v>
        <stp/>
        <stp>BDS|17848472958166552475</stp>
        <tr r="AH341" s="1"/>
      </tp>
      <tp t="e">
        <v>#N/A</v>
        <stp/>
        <stp>BDP|15712360660424452036</stp>
        <tr r="H465" s="1"/>
      </tp>
      <tp t="e">
        <v>#N/A</v>
        <stp/>
        <stp>BDP|15625605267204230550</stp>
        <tr r="D449" s="1"/>
      </tp>
      <tp t="s">
        <v>#N/A N/A</v>
        <stp/>
        <stp>BDS|16566646874577335433</stp>
        <tr r="L175" s="1"/>
      </tp>
      <tp t="e">
        <v>#N/A</v>
        <stp/>
        <stp>BDP|10299515861577682024</stp>
        <tr r="B151" s="1"/>
      </tp>
      <tp t="e">
        <v>#N/A</v>
        <stp/>
        <stp>BDP|17726844146156236911</stp>
        <tr r="F337" s="1"/>
      </tp>
      <tp>
        <v>37</v>
        <stp/>
        <stp>BDP|13681646457249996922|22</stp>
        <stp>PCE DEFY Index</stp>
        <stp>RT_BN_SURVEY_NUMBER</stp>
        <tr r="E13" s="1"/>
      </tp>
      <tp t="e">
        <v>#N/A</v>
        <stp/>
        <stp>BDP|13597181904547547052</stp>
        <tr r="D296" s="1"/>
      </tp>
      <tp t="e">
        <v>#N/A</v>
        <stp/>
        <stp>BDP|18062381935695220868</stp>
        <tr r="F543" s="1"/>
      </tp>
      <tp t="s">
        <v>#N/A N/A</v>
        <stp/>
        <stp>BDS|11573711138293183375</stp>
        <tr r="AH218" s="1"/>
      </tp>
      <tp t="e">
        <v>#N/A</v>
        <stp/>
        <stp>BDP|11773148604736868366</stp>
        <tr r="H219" s="1"/>
      </tp>
      <tp t="s">
        <v>#N/A N/A</v>
        <stp/>
        <stp>BDS|10698271408390735747</stp>
        <tr r="L273" s="1"/>
      </tp>
      <tp t="s">
        <v>#N/A N/A</v>
        <stp/>
        <stp>BDS|17735665678834708740</stp>
        <tr r="L196" s="1"/>
      </tp>
      <tp t="e">
        <v>#N/A</v>
        <stp/>
        <stp>BDP|16644254821537828439</stp>
        <tr r="D518" s="1"/>
      </tp>
      <tp t="e">
        <v>#N/A</v>
        <stp/>
        <stp>BDP|12361925298822154512</stp>
        <tr r="F282" s="1"/>
      </tp>
      <tp t="e">
        <v>#N/A</v>
        <stp/>
        <stp>BDP|12700769258947108216</stp>
        <tr r="E437" s="1"/>
      </tp>
      <tp t="e">
        <v>#N/A</v>
        <stp/>
        <stp>BDP|12861831014248761616</stp>
        <tr r="G502" s="1"/>
      </tp>
      <tp t="e">
        <v>#N/A</v>
        <stp/>
        <stp>BDP|17942966895383315105</stp>
        <tr r="C325" s="1"/>
      </tp>
      <tp t="e">
        <v>#N/A</v>
        <stp/>
        <stp>BDP|16750359500306988623</stp>
        <tr r="D422" s="1"/>
      </tp>
      <tp t="e">
        <v>#N/A</v>
        <stp/>
        <stp>BDP|17170270305313990326</stp>
        <tr r="E444" s="1"/>
      </tp>
      <tp t="e">
        <v>#N/A</v>
        <stp/>
        <stp>BDP|14125654669886732724</stp>
        <tr r="D311" s="1"/>
      </tp>
      <tp t="e">
        <v>#N/A</v>
        <stp/>
        <stp>BDP|15023704017795945368</stp>
        <tr r="B543" s="1"/>
      </tp>
      <tp t="s">
        <v>#N/A N/A</v>
        <stp/>
        <stp>BDS|15306748919322425415</stp>
        <tr r="AH472" s="1"/>
      </tp>
      <tp t="e">
        <v>#N/A</v>
        <stp/>
        <stp>BDP|13853200114994275168</stp>
        <tr r="D583" s="1"/>
      </tp>
      <tp t="e">
        <v>#N/A</v>
        <stp/>
        <stp>BDP|15285697238077898235</stp>
        <tr r="B597" s="1"/>
      </tp>
      <tp t="e">
        <v>#N/A</v>
        <stp/>
        <stp>BDP|13850609415655794420</stp>
        <tr r="F389" s="1"/>
      </tp>
      <tp t="e">
        <v>#N/A</v>
        <stp/>
        <stp>BDS|12589718437360820300</stp>
        <tr r="W220" s="1"/>
        <tr r="W220" s="1"/>
        <tr r="L220" s="1"/>
        <tr r="L220" s="1"/>
        <tr r="AH220" s="1"/>
        <tr r="AH220" s="1"/>
      </tp>
      <tp t="e">
        <v>#N/A</v>
        <stp/>
        <stp>BDP|11404152538343646574</stp>
        <tr r="B386" s="1"/>
      </tp>
      <tp t="e">
        <v>#N/A</v>
        <stp/>
        <stp>BDS|10990133835774321378</stp>
        <tr r="L112" s="1"/>
        <tr r="L112" s="1"/>
        <tr r="W112" s="1"/>
        <tr r="W112" s="1"/>
        <tr r="AH112" s="1"/>
        <tr r="AH112" s="1"/>
      </tp>
      <tp t="e">
        <v>#N/A</v>
        <stp/>
        <stp>BDS|12345460681109851277</stp>
        <tr r="L532" s="1"/>
        <tr r="L532" s="1"/>
        <tr r="AH532" s="1"/>
        <tr r="AH532" s="1"/>
        <tr r="W532" s="1"/>
        <tr r="W532" s="1"/>
      </tp>
      <tp t="e">
        <v>#N/A</v>
        <stp/>
        <stp>BDP|17918079682888404206</stp>
        <tr r="B588" s="1"/>
      </tp>
      <tp t="e">
        <v>#N/A</v>
        <stp/>
        <stp>BDP|16003171038830241158</stp>
        <tr r="G17" s="1"/>
      </tp>
      <tp t="s">
        <v>#N/A N/A</v>
        <stp/>
        <stp>BDS|15832758067715266402</stp>
        <tr r="L149" s="1"/>
      </tp>
      <tp t="e">
        <v>#N/A</v>
        <stp/>
        <stp>BDP|13121654835561882227</stp>
        <tr r="H307" s="1"/>
      </tp>
      <tp t="s">
        <v>#N/A N/A</v>
        <stp/>
        <stp>BDS|12624424638364261461</stp>
        <tr r="W518" s="1"/>
      </tp>
      <tp t="s">
        <v>#N/A N/A</v>
        <stp/>
        <stp>BDS|16761073407163906064</stp>
        <tr r="L449" s="1"/>
      </tp>
      <tp t="s">
        <v>#N/A N/A</v>
        <stp/>
        <stp>BDS|15890063417742793364</stp>
        <tr r="AH158" s="1"/>
      </tp>
      <tp t="s">
        <v>#N/A N/A</v>
        <stp/>
        <stp>BDS|13769013269316032672</stp>
        <tr r="AH164" s="1"/>
      </tp>
      <tp t="e">
        <v>#N/A</v>
        <stp/>
        <stp>BDP|17557681426760422646</stp>
        <tr r="E574" s="1"/>
      </tp>
      <tp t="e">
        <v>#N/A</v>
        <stp/>
        <stp>BDP|15769360549622062530</stp>
        <tr r="I116" s="1"/>
      </tp>
      <tp t="e">
        <v>#N/A</v>
        <stp/>
        <stp>BDP|17657915526460257987</stp>
        <tr r="H367" s="1"/>
      </tp>
      <tp t="s">
        <v>#N/A N/A</v>
        <stp/>
        <stp>BDS|11415105645772882300</stp>
        <tr r="W204" s="1"/>
      </tp>
      <tp t="e">
        <v>#N/A</v>
        <stp/>
        <stp>BDP|17781313860142474587</stp>
        <tr r="F237" s="1"/>
      </tp>
      <tp t="e">
        <v>#N/A</v>
        <stp/>
        <stp>BDP|10842622535955417517</stp>
        <tr r="I440" s="1"/>
      </tp>
      <tp t="e">
        <v>#N/A</v>
        <stp/>
        <stp>BDP|16980924760655611972</stp>
        <tr r="B188" s="1"/>
      </tp>
      <tp t="e">
        <v>#N/A</v>
        <stp/>
        <stp>BDP|10189333967063858376</stp>
        <tr r="D334" s="1"/>
      </tp>
      <tp t="s">
        <v>#N/A N/A</v>
        <stp/>
        <stp>BDS|12258964920074418893</stp>
        <tr r="W183" s="1"/>
      </tp>
      <tp t="e">
        <v>#N/A</v>
        <stp/>
        <stp>BDP|12456081170409525931</stp>
        <tr r="I209" s="1"/>
      </tp>
      <tp t="e">
        <v>#N/A</v>
        <stp/>
        <stp>BDP|10045710509447387518</stp>
        <tr r="H482" s="1"/>
      </tp>
      <tp t="s">
        <v>#N/A N/A</v>
        <stp/>
        <stp>BDS|14778762920076015284</stp>
        <tr r="AH547" s="1"/>
      </tp>
      <tp t="e">
        <v>#N/A</v>
        <stp/>
        <stp>BDP|10328336475655971462</stp>
        <tr r="B174" s="1"/>
      </tp>
      <tp t="e">
        <v>#N/A</v>
        <stp/>
        <stp>BDP|10003473083579880068</stp>
        <tr r="F169" s="1"/>
      </tp>
      <tp t="e">
        <v>#N/A</v>
        <stp/>
        <stp>BDS|14060775260859783995</stp>
        <tr r="W319" s="1"/>
        <tr r="W319" s="1"/>
        <tr r="AH319" s="1"/>
        <tr r="AH319" s="1"/>
        <tr r="L319" s="1"/>
        <tr r="L319" s="1"/>
      </tp>
      <tp t="s">
        <v>#N/A N/A</v>
        <stp/>
        <stp>BDS|12178598023926122631</stp>
        <tr r="AH442" s="1"/>
      </tp>
      <tp t="e">
        <v>#N/A</v>
        <stp/>
        <stp>BDP|11722609119803624024</stp>
        <tr r="D308" s="1"/>
      </tp>
      <tp t="e">
        <v>#N/A</v>
        <stp/>
        <stp>BDP|11864523932583300169</stp>
        <tr r="E140" s="1"/>
      </tp>
      <tp t="e">
        <v>#N/A</v>
        <stp/>
        <stp>BDP|13081724279172211445</stp>
        <tr r="B452" s="1"/>
      </tp>
      <tp t="e">
        <v>#N/A</v>
        <stp/>
        <stp>BDP|12107771578886407177</stp>
        <tr r="E360" s="1"/>
      </tp>
      <tp t="s">
        <v>#N/A N/A</v>
        <stp/>
        <stp>BDS|14730442010781417599</stp>
        <tr r="W136" s="1"/>
      </tp>
      <tp t="e">
        <v>#N/A</v>
        <stp/>
        <stp>BDP|13692877610116843945</stp>
        <tr r="C452" s="1"/>
      </tp>
      <tp t="e">
        <v>#N/A</v>
        <stp/>
        <stp>BDP|13621434810632114192</stp>
        <tr r="F396" s="1"/>
      </tp>
      <tp t="e">
        <v>#N/A</v>
        <stp/>
        <stp>BDP|18180717980086895457</stp>
        <tr r="H303" s="1"/>
      </tp>
      <tp t="e">
        <v>#N/A</v>
        <stp/>
        <stp>BDP|16717185235672762304</stp>
        <tr r="G104" s="1"/>
      </tp>
      <tp t="e">
        <v>#N/A</v>
        <stp/>
        <stp>BDP|11507090757914388556</stp>
        <tr r="C530" s="1"/>
      </tp>
      <tp t="e">
        <v>#N/A</v>
        <stp/>
        <stp>BDS|15244090359136921350</stp>
        <tr r="AH430" s="1"/>
        <tr r="AH430" s="1"/>
        <tr r="W430" s="1"/>
        <tr r="W430" s="1"/>
        <tr r="L430" s="1"/>
        <tr r="L430" s="1"/>
      </tp>
      <tp t="e">
        <v>#N/A</v>
        <stp/>
        <stp>BDP|17744572038717264370</stp>
        <tr r="I589" s="1"/>
      </tp>
      <tp t="s">
        <v>#N/A N/A</v>
        <stp/>
        <stp>BDS|14914022167481731652</stp>
        <tr r="L558" s="1"/>
      </tp>
      <tp t="e">
        <v>#N/A</v>
        <stp/>
        <stp>BDP|10112447979923588543</stp>
        <tr r="D590" s="1"/>
      </tp>
      <tp t="e">
        <v>#N/A</v>
        <stp/>
        <stp>BDS|15053737308001338679</stp>
        <tr r="L378" s="1"/>
        <tr r="L378" s="1"/>
        <tr r="W378" s="1"/>
        <tr r="W378" s="1"/>
        <tr r="AH378" s="1"/>
        <tr r="AH378" s="1"/>
      </tp>
      <tp t="e">
        <v>#N/A</v>
        <stp/>
        <stp>BDS|17559601641431290197</stp>
        <tr r="W104" s="1"/>
        <tr r="W104" s="1"/>
        <tr r="L104" s="1"/>
        <tr r="L104" s="1"/>
        <tr r="AH104" s="1"/>
        <tr r="AH104" s="1"/>
      </tp>
      <tp t="e">
        <v>#N/A</v>
        <stp/>
        <stp>BDP|10188105008605479112</stp>
        <tr r="E333" s="1"/>
      </tp>
      <tp t="e">
        <v>#N/A</v>
        <stp/>
        <stp>BDP|15994188540636922348</stp>
        <tr r="C107" s="1"/>
      </tp>
      <tp t="e">
        <v>#N/A</v>
        <stp/>
        <stp>BDP|13891254845239282965</stp>
        <tr r="I138" s="1"/>
      </tp>
      <tp t="e">
        <v>#N/A</v>
        <stp/>
        <stp>BDP|16735491093137706961</stp>
        <tr r="I168" s="1"/>
      </tp>
      <tp t="s">
        <v>#N/A N/A</v>
        <stp/>
        <stp>BDS|16342685847865777449</stp>
        <tr r="W440" s="1"/>
      </tp>
      <tp t="e">
        <v>#N/A</v>
        <stp/>
        <stp>BDP|17352152838556477663</stp>
        <tr r="D499" s="1"/>
      </tp>
      <tp t="e">
        <v>#N/A</v>
        <stp/>
        <stp>BDS|14431035308897883680</stp>
        <tr r="AH445" s="1"/>
        <tr r="AH445" s="1"/>
        <tr r="L445" s="1"/>
        <tr r="L445" s="1"/>
        <tr r="W445" s="1"/>
        <tr r="W445" s="1"/>
      </tp>
      <tp t="e">
        <v>#N/A</v>
        <stp/>
        <stp>BDP|13612184761288027930</stp>
        <tr r="E221" s="1"/>
      </tp>
      <tp t="e">
        <v>#N/A</v>
        <stp/>
        <stp>BDP|16593282426076674527</stp>
        <tr r="D373" s="1"/>
      </tp>
      <tp t="e">
        <v>#N/A</v>
        <stp/>
        <stp>BDP|14924016862071679638</stp>
        <tr r="B549" s="1"/>
      </tp>
      <tp t="s">
        <v>#N/A N/A</v>
        <stp/>
        <stp>BDS|14695585585344674811</stp>
        <tr r="AH530" s="1"/>
      </tp>
      <tp t="e">
        <v>#N/A</v>
        <stp/>
        <stp>BDP|16546400272276883606</stp>
        <tr r="D129" s="1"/>
      </tp>
      <tp t="e">
        <v>#N/A</v>
        <stp/>
        <stp>BDP|13251770874612651488</stp>
        <tr r="I163" s="1"/>
      </tp>
      <tp t="e">
        <v>#N/A</v>
        <stp/>
        <stp>BDP|14389387091783472812</stp>
        <tr r="I421" s="1"/>
      </tp>
      <tp t="e">
        <v>#N/A</v>
        <stp/>
        <stp>BDP|11549250932614575189</stp>
        <tr r="F509" s="1"/>
      </tp>
      <tp t="e">
        <v>#N/A</v>
        <stp/>
        <stp>BDP|15493299154435405228</stp>
        <tr r="H255" s="1"/>
      </tp>
      <tp t="e">
        <v>#N/A</v>
        <stp/>
        <stp>BDP|18309977419796504373</stp>
        <tr r="E420" s="1"/>
      </tp>
      <tp t="e">
        <v>#N/A</v>
        <stp/>
        <stp>BDP|14361397565911127518</stp>
        <tr r="F538" s="1"/>
      </tp>
      <tp t="e">
        <v>#N/A</v>
        <stp/>
        <stp>BDP|17349324462047847045</stp>
        <tr r="I97" s="1"/>
      </tp>
      <tp t="e">
        <v>#N/A</v>
        <stp/>
        <stp>BDP|10421547677613018482</stp>
        <tr r="F469" s="1"/>
      </tp>
      <tp t="s">
        <v>#N/A N/A</v>
        <stp/>
        <stp>BDS|13286153374795831579</stp>
        <tr r="W391" s="1"/>
      </tp>
      <tp t="e">
        <v>#N/A</v>
        <stp/>
        <stp>BDP|17017780836286832095</stp>
        <tr r="G196" s="1"/>
      </tp>
      <tp t="s">
        <v>#N/A N/A</v>
        <stp/>
        <stp>BDS|14457297925580313173</stp>
        <tr r="L292" s="1"/>
      </tp>
      <tp t="s">
        <v>#N/A N/A</v>
        <stp/>
        <stp>BDS|13010760700816864734</stp>
        <tr r="L522" s="1"/>
      </tp>
      <tp t="e">
        <v>#N/A</v>
        <stp/>
        <stp>BDS|10691123420006155086</stp>
        <tr r="AH337" s="1"/>
        <tr r="AH337" s="1"/>
        <tr r="L337" s="1"/>
        <tr r="L337" s="1"/>
        <tr r="W337" s="1"/>
        <tr r="W337" s="1"/>
      </tp>
      <tp t="e">
        <v>#N/A</v>
        <stp/>
        <stp>BDP|14515037063014212399</stp>
        <tr r="I383" s="1"/>
      </tp>
      <tp t="e">
        <v>#N/A</v>
        <stp/>
        <stp>BDP|13624660731453733088</stp>
        <tr r="G484" s="1"/>
      </tp>
      <tp t="e">
        <v>#N/A</v>
        <stp/>
        <stp>BDP|15880260625589554904</stp>
        <tr r="E108" s="1"/>
      </tp>
      <tp t="e">
        <v>#N/A</v>
        <stp/>
        <stp>BDP|10857195980738888473</stp>
        <tr r="C317" s="1"/>
      </tp>
      <tp t="e">
        <v>#N/A</v>
        <stp/>
        <stp>BDP|17294040533189985827</stp>
        <tr r="B199" s="1"/>
      </tp>
      <tp t="e">
        <v>#N/A</v>
        <stp/>
        <stp>BDP|10910886255880235889</stp>
        <tr r="D416" s="1"/>
      </tp>
      <tp t="e">
        <v>#N/A</v>
        <stp/>
        <stp>BDP|11689131222756131177</stp>
        <tr r="E367" s="1"/>
      </tp>
      <tp t="e">
        <v>#N/A</v>
        <stp/>
        <stp>BDP|15255532653641685153</stp>
        <tr r="F361" s="1"/>
      </tp>
      <tp t="e">
        <v>#N/A</v>
        <stp/>
        <stp>BDP|13774039646955027738</stp>
        <tr r="D497" s="1"/>
      </tp>
      <tp t="s">
        <v>#N/A N/A</v>
        <stp/>
        <stp>BDS|12018196705144852260</stp>
        <tr r="AH438" s="1"/>
      </tp>
      <tp t="s">
        <v>#N/A N/A</v>
        <stp/>
        <stp>BDS|15763366862540715567</stp>
        <tr r="L510" s="1"/>
      </tp>
      <tp t="e">
        <v>#N/A</v>
        <stp/>
        <stp>BDP|12512081463607821677</stp>
        <tr r="G154" s="1"/>
      </tp>
      <tp t="s">
        <v>#N/A N/A</v>
        <stp/>
        <stp>BDS|13676123414003011526</stp>
        <tr r="AH474" s="1"/>
      </tp>
      <tp t="s">
        <v>#N/A N/A</v>
        <stp/>
        <stp>BDS|16740776831994291313</stp>
        <tr r="AH351" s="1"/>
      </tp>
      <tp t="s">
        <v>#N/A N/A</v>
        <stp/>
        <stp>BDS|12100275581245612837</stp>
        <tr r="W582" s="1"/>
      </tp>
      <tp t="e">
        <v>#N/A</v>
        <stp/>
        <stp>BDP|11180002607237199361</stp>
        <tr r="I552" s="1"/>
      </tp>
      <tp t="e">
        <v>#N/A</v>
        <stp/>
        <stp>BDP|14626042041275321010</stp>
        <tr r="E540" s="1"/>
      </tp>
      <tp t="s">
        <v>#N/A N/A</v>
        <stp/>
        <stp>BDS|13569384540638779984</stp>
        <tr r="L573" s="1"/>
      </tp>
      <tp t="s">
        <v>#N/A N/A</v>
        <stp/>
        <stp>BDS|15173994313439099198</stp>
        <tr r="W289" s="1"/>
      </tp>
      <tp t="e">
        <v>#N/A</v>
        <stp/>
        <stp>BDP|11410313707114139325</stp>
        <tr r="D113" s="1"/>
      </tp>
      <tp t="s">
        <v>#N/A N/A</v>
        <stp/>
        <stp>BDS|16286553219027518083</stp>
        <tr r="AH335" s="1"/>
      </tp>
      <tp t="e">
        <v>#N/A</v>
        <stp/>
        <stp>BDP|16415408535290378425</stp>
        <tr r="G476" s="1"/>
      </tp>
      <tp t="e">
        <v>#N/A</v>
        <stp/>
        <stp>BDP|12280392138976431178</stp>
        <tr r="I584" s="1"/>
      </tp>
      <tp t="e">
        <v>#N/A</v>
        <stp/>
        <stp>BDS|10308112706716122268</stp>
        <tr r="AH217" s="1"/>
        <tr r="AH217" s="1"/>
        <tr r="L217" s="1"/>
        <tr r="L217" s="1"/>
        <tr r="W217" s="1"/>
        <tr r="W217" s="1"/>
      </tp>
      <tp t="e">
        <v>#N/A</v>
        <stp/>
        <stp>BDP|11106802197033795614</stp>
        <tr r="D544" s="1"/>
      </tp>
      <tp t="e">
        <v>#N/A</v>
        <stp/>
        <stp>BDP|13403093160768532889</stp>
        <tr r="G388" s="1"/>
      </tp>
      <tp t="e">
        <v>#N/A</v>
        <stp/>
        <stp>BDP|11483116976344576667</stp>
        <tr r="G560" s="1"/>
      </tp>
      <tp t="e">
        <v>#N/A</v>
        <stp/>
        <stp>BDP|15933667635647296286</stp>
        <tr r="H95" s="1"/>
      </tp>
      <tp t="e">
        <v>#N/A</v>
        <stp/>
        <stp>BDP|12799079910251842784</stp>
        <tr r="F546" s="1"/>
      </tp>
      <tp t="s">
        <v>#N/A N/A</v>
        <stp/>
        <stp>BDS|16357615472103484178</stp>
        <tr r="L410" s="1"/>
      </tp>
      <tp t="e">
        <v>#N/A</v>
        <stp/>
        <stp>BDP|11106419041476159208</stp>
        <tr r="C492" s="1"/>
      </tp>
      <tp t="e">
        <v>#N/A</v>
        <stp/>
        <stp>BDP|11267006375697658413</stp>
        <tr r="C533" s="1"/>
      </tp>
      <tp t="s">
        <v>#N/A N/A</v>
        <stp/>
        <stp>BDS|14869712678714708557</stp>
        <tr r="L136" s="1"/>
      </tp>
      <tp t="s">
        <v>#N/A N/A</v>
        <stp/>
        <stp>BDS|16348816646739271669</stp>
        <tr r="W373" s="1"/>
      </tp>
      <tp t="e">
        <v>#N/A</v>
        <stp/>
        <stp>BDP|11699736074013233707</stp>
        <tr r="G174" s="1"/>
      </tp>
      <tp t="e">
        <v>#N/A</v>
        <stp/>
        <stp>BDP|10580144113581539441</stp>
        <tr r="F163" s="1"/>
      </tp>
      <tp t="e">
        <v>#N/A</v>
        <stp/>
        <stp>BDP|18362087109978228532</stp>
        <tr r="E602" s="1"/>
      </tp>
      <tp t="s">
        <v>#N/A N/A</v>
        <stp/>
        <stp>BDS|14066543452654231548</stp>
        <tr r="L225" s="1"/>
      </tp>
      <tp t="e">
        <v>#N/A</v>
        <stp/>
        <stp>BDP|16028447657135220729</stp>
        <tr r="I412" s="1"/>
      </tp>
      <tp t="e">
        <v>#N/A</v>
        <stp/>
        <stp>BDP|15760456770496695572</stp>
        <tr r="B367" s="1"/>
      </tp>
      <tp t="e">
        <v>#N/A</v>
        <stp/>
        <stp>BDP|11304440319951828055</stp>
        <tr r="G452" s="1"/>
      </tp>
      <tp t="e">
        <v>#N/A</v>
        <stp/>
        <stp>BDP|12521354207564772039</stp>
        <tr r="C273" s="1"/>
      </tp>
      <tp t="e">
        <v>#N/A</v>
        <stp/>
        <stp>BDP|17794055556057605010</stp>
        <tr r="F528" s="1"/>
      </tp>
      <tp t="e">
        <v>#N/A</v>
        <stp/>
        <stp>BDP|12832156226632186698</stp>
        <tr r="I297" s="1"/>
      </tp>
      <tp t="e">
        <v>#N/A</v>
        <stp/>
        <stp>BDP|16272150546993388515</stp>
        <tr r="D289" s="1"/>
      </tp>
      <tp t="e">
        <v>#N/A</v>
        <stp/>
        <stp>BDP|15250020083189223124</stp>
        <tr r="E550" s="1"/>
      </tp>
      <tp t="e">
        <v>#N/A</v>
        <stp/>
        <stp>BDS|15615171645511571412</stp>
        <tr r="W536" s="1"/>
        <tr r="W536" s="1"/>
        <tr r="AH536" s="1"/>
        <tr r="AH536" s="1"/>
        <tr r="L536" s="1"/>
        <tr r="L536" s="1"/>
      </tp>
      <tp t="s">
        <v>#N/A N/A</v>
        <stp/>
        <stp>BDS|16110950495125418656</stp>
        <tr r="W392" s="1"/>
      </tp>
      <tp t="e">
        <v>#N/A</v>
        <stp/>
        <stp>BDP|10221129040800211015</stp>
        <tr r="H204" s="1"/>
      </tp>
      <tp t="e">
        <v>#N/A</v>
        <stp/>
        <stp>BDP|15781504371191686330</stp>
        <tr r="H539" s="1"/>
      </tp>
      <tp t="s">
        <v>#N/A N/A</v>
        <stp/>
        <stp>BDS|10320481159913690746</stp>
        <tr r="AH328" s="1"/>
      </tp>
      <tp t="s">
        <v>#N/A N/A</v>
        <stp/>
        <stp>BDS|12765089876712017282</stp>
        <tr r="W476" s="1"/>
      </tp>
      <tp t="e">
        <v>#N/A</v>
        <stp/>
        <stp>BDP|16803883438409241188</stp>
        <tr r="F372" s="1"/>
      </tp>
      <tp t="s">
        <v>#N/A N/A</v>
        <stp/>
        <stp>BDS|10898040018144619030</stp>
        <tr r="L463" s="1"/>
      </tp>
      <tp t="s">
        <v>#N/A N/A</v>
        <stp/>
        <stp>BDS|10418854702809161433</stp>
        <tr r="W307" s="1"/>
      </tp>
      <tp t="e">
        <v>#N/A</v>
        <stp/>
        <stp>BDP|18362390683980285699</stp>
        <tr r="I599" s="1"/>
      </tp>
      <tp t="e">
        <v>#N/A</v>
        <stp/>
        <stp>BDP|13438629650156212367</stp>
        <tr r="H210" s="1"/>
      </tp>
      <tp t="s">
        <v>#N/A N/A</v>
        <stp/>
        <stp>BDS|13736517323222124356</stp>
        <tr r="L342" s="1"/>
      </tp>
      <tp t="s">
        <v>#N/A N/A</v>
        <stp/>
        <stp>BDS|13939893162518203015</stp>
        <tr r="L339" s="1"/>
      </tp>
      <tp t="e">
        <v>#N/A</v>
        <stp/>
        <stp>BDP|12000605082128712175</stp>
        <tr r="E512" s="1"/>
      </tp>
      <tp t="e">
        <v>#N/A</v>
        <stp/>
        <stp>BDP|18075843354225404562</stp>
        <tr r="D397" s="1"/>
      </tp>
      <tp t="e">
        <v>#N/A</v>
        <stp/>
        <stp>BDP|12402035895206428841</stp>
        <tr r="B566" s="1"/>
      </tp>
      <tp t="e">
        <v>#N/A</v>
        <stp/>
        <stp>BDS|13949779143263319687</stp>
        <tr r="AH122" s="1"/>
        <tr r="AH122" s="1"/>
        <tr r="W122" s="1"/>
        <tr r="W122" s="1"/>
        <tr r="L122" s="1"/>
        <tr r="L122" s="1"/>
      </tp>
      <tp t="e">
        <v>#N/A</v>
        <stp/>
        <stp>BDP|10884292660401540013</stp>
        <tr r="C175" s="1"/>
      </tp>
      <tp t="e">
        <v>#N/A</v>
        <stp/>
        <stp>BDP|15205202356742340529</stp>
        <tr r="D352" s="1"/>
      </tp>
      <tp t="e">
        <v>#N/A</v>
        <stp/>
        <stp>BDP|15180104262066632102</stp>
        <tr r="B428" s="1"/>
      </tp>
      <tp t="s">
        <v>#N/A N/A</v>
        <stp/>
        <stp>BDS|14076695398018481636</stp>
        <tr r="AH300" s="1"/>
      </tp>
      <tp t="e">
        <v>#N/A</v>
        <stp/>
        <stp>BDS|12177411225739461875</stp>
        <tr r="AH185" s="1"/>
        <tr r="AH185" s="1"/>
        <tr r="L185" s="1"/>
        <tr r="L185" s="1"/>
        <tr r="W185" s="1"/>
        <tr r="W185" s="1"/>
      </tp>
      <tp t="e">
        <v>#N/A</v>
        <stp/>
        <stp>BDP|12778319760413391103</stp>
        <tr r="F455" s="1"/>
      </tp>
      <tp t="e">
        <v>#N/A</v>
        <stp/>
        <stp>BDP|13210970505357539805</stp>
        <tr r="G173" s="1"/>
      </tp>
      <tp t="s">
        <v>#N/A N/A</v>
        <stp/>
        <stp>BDS|10295736126147819787</stp>
        <tr r="L465" s="1"/>
      </tp>
      <tp t="e">
        <v>#N/A</v>
        <stp/>
        <stp>BDP|11287847874778688308</stp>
        <tr r="D490" s="1"/>
      </tp>
      <tp t="s">
        <v>#N/A N/A</v>
        <stp/>
        <stp>BDS|11780374647263797078</stp>
        <tr r="L415" s="1"/>
      </tp>
      <tp t="e">
        <v>#N/A</v>
        <stp/>
        <stp>BDP|15085722001842044575</stp>
        <tr r="C94" s="1"/>
      </tp>
      <tp t="e">
        <v>#N/A</v>
        <stp/>
        <stp>BDP|13964374668273570076</stp>
        <tr r="F433" s="1"/>
      </tp>
      <tp t="e">
        <v>#N/A</v>
        <stp/>
        <stp>BDP|11000112874623725166</stp>
        <tr r="C203" s="1"/>
      </tp>
      <tp t="s">
        <v>#N/A N/A</v>
        <stp/>
        <stp>BDS|13185698082658840052</stp>
        <tr r="AH323" s="1"/>
      </tp>
      <tp t="e">
        <v>#N/A</v>
        <stp/>
        <stp>BDP|11292664265333061758</stp>
        <tr r="E307" s="1"/>
      </tp>
      <tp t="e">
        <v>#N/A</v>
        <stp/>
        <stp>BDS|14035295968335199079</stp>
        <tr r="L257" s="1"/>
        <tr r="L257" s="1"/>
        <tr r="W257" s="1"/>
        <tr r="W257" s="1"/>
        <tr r="AH257" s="1"/>
        <tr r="AH257" s="1"/>
      </tp>
      <tp t="s">
        <v>#N/A N/A</v>
        <stp/>
        <stp>BDS|15181736898127718995</stp>
        <tr r="L458" s="1"/>
      </tp>
      <tp t="e">
        <v>#N/A</v>
        <stp/>
        <stp>BDP|12870894001486465938</stp>
        <tr r="C356" s="1"/>
      </tp>
      <tp t="e">
        <v>#N/A</v>
        <stp/>
        <stp>BDS|16717286048592497772</stp>
        <tr r="L601" s="1"/>
        <tr r="L601" s="1"/>
        <tr r="AH601" s="1"/>
        <tr r="AH601" s="1"/>
        <tr r="W601" s="1"/>
        <tr r="W601" s="1"/>
      </tp>
      <tp t="e">
        <v>#N/A</v>
        <stp/>
        <stp>BDP|13079389911767749395</stp>
        <tr r="C348" s="1"/>
      </tp>
      <tp t="s">
        <v>#N/A N/A</v>
        <stp/>
        <stp>BDS|10655139583004511872</stp>
        <tr r="L359" s="1"/>
      </tp>
      <tp t="e">
        <v>#N/A</v>
        <stp/>
        <stp>BDP|14010775271835800492</stp>
        <tr r="C260" s="1"/>
      </tp>
      <tp t="e">
        <v>#N/A</v>
        <stp/>
        <stp>BDP|17676949093120264244</stp>
        <tr r="D146" s="1"/>
      </tp>
      <tp t="s">
        <v>#N/A N/A</v>
        <stp/>
        <stp>BDS|14907604749051510219</stp>
        <tr r="L547" s="1"/>
      </tp>
      <tp t="e">
        <v>#N/A</v>
        <stp/>
        <stp>BDP|16388440985637291876</stp>
        <tr r="F245" s="1"/>
      </tp>
      <tp t="e">
        <v>#N/A</v>
        <stp/>
        <stp>BDP|15172923819278433095</stp>
        <tr r="H133" s="1"/>
      </tp>
      <tp t="e">
        <v>#N/A</v>
        <stp/>
        <stp>BDP|10227377622353890789</stp>
        <tr r="B16" s="1"/>
      </tp>
      <tp t="e">
        <v>#N/A</v>
        <stp/>
        <stp>BDS|14319165337833424034</stp>
        <tr r="AH292" s="1"/>
        <tr r="AH292" s="1"/>
        <tr r="L292" s="1"/>
        <tr r="L292" s="1"/>
        <tr r="W292" s="1"/>
        <tr r="W292" s="1"/>
      </tp>
      <tp t="e">
        <v>#N/A</v>
        <stp/>
        <stp>BDP|15209108764831022608</stp>
        <tr r="G583" s="1"/>
      </tp>
      <tp t="e">
        <v>#N/A</v>
        <stp/>
        <stp>BDP|11093844515999271459</stp>
        <tr r="F276" s="1"/>
      </tp>
      <tp t="e">
        <v>#N/A</v>
        <stp/>
        <stp>BDP|11733851323656480835</stp>
        <tr r="B91" s="1"/>
      </tp>
      <tp t="e">
        <v>#N/A</v>
        <stp/>
        <stp>BDP|14510893279848705645</stp>
        <tr r="H440" s="1"/>
      </tp>
      <tp t="s">
        <v>#N/A N/A</v>
        <stp/>
        <stp>BDS|11669126527936769112</stp>
        <tr r="W548" s="1"/>
      </tp>
      <tp t="e">
        <v>#N/A</v>
        <stp/>
        <stp>BDS|14561065235583431176</stp>
        <tr r="AH382" s="1"/>
        <tr r="AH382" s="1"/>
        <tr r="L382" s="1"/>
        <tr r="L382" s="1"/>
        <tr r="W382" s="1"/>
        <tr r="W382" s="1"/>
      </tp>
      <tp t="e">
        <v>#N/A</v>
        <stp/>
        <stp>BDP|16026821332360408826</stp>
        <tr r="E305" s="1"/>
      </tp>
      <tp t="e">
        <v>#N/A</v>
        <stp/>
        <stp>BDS|10862316402021601786</stp>
        <tr r="AH238" s="1"/>
        <tr r="AH238" s="1"/>
        <tr r="W238" s="1"/>
        <tr r="W238" s="1"/>
        <tr r="L238" s="1"/>
        <tr r="L238" s="1"/>
      </tp>
    </main>
    <main first="bofaddin.rtdserver">
      <tp>
        <v>2.2999999523162842</v>
        <stp/>
        <stp>BDP|8873549343616333929|22</stp>
        <stp>PCE DEFY Index</stp>
        <stp>RT_BN_SURVEY_MEDIAN</stp>
        <tr r="D13" s="1"/>
      </tp>
      <tp t="e">
        <v>#N/A</v>
        <stp/>
        <stp>BDP|7996068035624273</stp>
        <tr r="B227" s="1"/>
      </tp>
      <tp t="e">
        <v>#N/A</v>
        <stp/>
        <stp>BDP|7673122498524469</stp>
        <tr r="I420" s="1"/>
      </tp>
      <tp t="s">
        <v>#N/A Real Time</v>
        <stp/>
        <stp>BDP|11093506855851324592|22</stp>
        <stp>M2 Index</stp>
        <stp>RT_BN_SURVEY_MEDIAN</stp>
        <tr r="D12" s="1"/>
      </tp>
      <tp>
        <v>73</v>
        <stp/>
        <stp>BDP|476289926906270479|22</stp>
        <stp>CONSSENT Index</stp>
        <stp>RT_BN_SURVEY_MEDIAN</stp>
        <tr r="D10" s="1"/>
      </tp>
      <tp t="s">
        <v>#N/A N/A</v>
        <stp/>
        <stp>BDP|15004227514657695924|22</stp>
        <stp>M1 Index</stp>
        <stp>RT_BN_SURVEY_NUMBER</stp>
        <tr r="E11" s="1"/>
      </tp>
      <tp t="e">
        <v>#N/A</v>
        <stp/>
        <stp>BDP|9683485309290555</stp>
        <tr r="H124" s="1"/>
      </tp>
      <tp t="s">
        <v>#N/A N/A</v>
        <stp/>
        <stp>BDP|15459222681799776988|22</stp>
        <stp>M1 Index</stp>
        <stp>RT_BN_SURVEY_MEDIAN</stp>
        <tr r="D11" s="1"/>
      </tp>
      <tp t="s">
        <v>#N/A N/A</v>
        <stp/>
        <stp>BDP|4073424838123278810|22</stp>
        <stp>PCE CONC Index</stp>
        <stp>RT_BN_SURVEY_MEDIAN</stp>
        <tr r="D15" s="1"/>
      </tp>
      <tp t="s">
        <v>#N/A N/A</v>
        <stp/>
        <stp>BDS|8845147897888216430</stp>
        <tr r="L481" s="1"/>
      </tp>
      <tp t="s">
        <v>#N/A N/A</v>
        <stp/>
        <stp>BDS|9822843584200684541</stp>
        <tr r="AH331" s="1"/>
      </tp>
      <tp t="e">
        <v>#N/A</v>
        <stp/>
        <stp>BDP|9777960344499686190</stp>
        <tr r="F284" s="1"/>
      </tp>
      <tp t="e">
        <v>#N/A</v>
        <stp/>
        <stp>BDP|6037394502180096915</stp>
        <tr r="D237" s="1"/>
      </tp>
      <tp t="e">
        <v>#N/A</v>
        <stp/>
        <stp>BDP|1865722206333143972</stp>
        <tr r="E171" s="1"/>
      </tp>
      <tp t="s">
        <v>#N/A N/A</v>
        <stp/>
        <stp>BDS|1876316234228149566</stp>
        <tr r="AH586" s="1"/>
      </tp>
      <tp t="e">
        <v>#N/A</v>
        <stp/>
        <stp>BDP|1730985924490337625</stp>
        <tr r="D405" s="1"/>
      </tp>
      <tp t="e">
        <v>#N/A</v>
        <stp/>
        <stp>BDP|8182359666437800602</stp>
        <tr r="H428" s="1"/>
      </tp>
      <tp t="e">
        <v>#N/A</v>
        <stp/>
        <stp>BDP|8008347412545804344</stp>
        <tr r="G176" s="1"/>
      </tp>
      <tp t="e">
        <v>#N/A</v>
        <stp/>
        <stp>BDP|5617393186882405062</stp>
        <tr r="D193" s="1"/>
      </tp>
      <tp t="e">
        <v>#N/A</v>
        <stp/>
        <stp>BDP|9608748797683850864</stp>
        <tr r="D87" s="1"/>
      </tp>
      <tp t="e">
        <v>#N/A</v>
        <stp/>
        <stp>BDP|7396604917034605893</stp>
        <tr r="F422" s="1"/>
      </tp>
      <tp t="s">
        <v>#N/A N/A</v>
        <stp/>
        <stp>BDS|4988226256627232846</stp>
        <tr r="W285" s="1"/>
      </tp>
      <tp t="e">
        <v>#N/A</v>
        <stp/>
        <stp>BDP|5816872521994611739</stp>
        <tr r="D195" s="1"/>
      </tp>
      <tp t="s">
        <v>#N/A N/A</v>
        <stp/>
        <stp>BDS|9181509029035519764</stp>
        <tr r="L539" s="1"/>
      </tp>
      <tp t="e">
        <v>#N/A</v>
        <stp/>
        <stp>BDP|4967202683337698547</stp>
        <tr r="B226" s="1"/>
      </tp>
      <tp t="e">
        <v>#N/A</v>
        <stp/>
        <stp>BDP|1396930419425314027</stp>
        <tr r="I113" s="1"/>
      </tp>
      <tp t="e">
        <v>#N/A</v>
        <stp/>
        <stp>BDP|3422180712856606901</stp>
        <tr r="G435" s="1"/>
      </tp>
      <tp t="e">
        <v>#N/A</v>
        <stp/>
        <stp>BDP|3057797308950125883</stp>
        <tr r="E336" s="1"/>
      </tp>
      <tp t="e">
        <v>#N/A</v>
        <stp/>
        <stp>BDP|4556952404696450788</stp>
        <tr r="I366" s="1"/>
      </tp>
      <tp t="e">
        <v>#N/A</v>
        <stp/>
        <stp>BDP|2112111880523838409</stp>
        <tr r="G453" s="1"/>
      </tp>
      <tp t="e">
        <v>#N/A</v>
        <stp/>
        <stp>BDP|6784046145649614788</stp>
        <tr r="G263" s="1"/>
      </tp>
      <tp t="e">
        <v>#N/A</v>
        <stp/>
        <stp>BDP|1781612889397280450</stp>
        <tr r="B590" s="1"/>
      </tp>
      <tp t="e">
        <v>#N/A</v>
        <stp/>
        <stp>BDP|8839806485782269676</stp>
        <tr r="C330" s="1"/>
      </tp>
      <tp t="e">
        <v>#N/A</v>
        <stp/>
        <stp>BDP|1140431792770016087</stp>
        <tr r="B189" s="1"/>
      </tp>
      <tp t="e">
        <v>#N/A</v>
        <stp/>
        <stp>BDP|9864424175694507223</stp>
        <tr r="F94" s="1"/>
      </tp>
      <tp t="e">
        <v>#N/A</v>
        <stp/>
        <stp>BDP|3284514825269902178</stp>
        <tr r="E496" s="1"/>
      </tp>
      <tp t="e">
        <v>#N/A</v>
        <stp/>
        <stp>BDP|1167280578820978810</stp>
        <tr r="C454" s="1"/>
      </tp>
      <tp t="e">
        <v>#N/A</v>
        <stp/>
        <stp>BDP|3283192602967396936</stp>
        <tr r="C295" s="1"/>
      </tp>
      <tp t="e">
        <v>#N/A</v>
        <stp/>
        <stp>BDS|2900711395649520919</stp>
        <tr r="L427" s="1"/>
        <tr r="L427" s="1"/>
        <tr r="AH427" s="1"/>
        <tr r="AH427" s="1"/>
        <tr r="W427" s="1"/>
        <tr r="W427" s="1"/>
      </tp>
      <tp t="e">
        <v>#N/A</v>
        <stp/>
        <stp>BDP|5996913227303099161</stp>
        <tr r="F516" s="1"/>
      </tp>
      <tp t="s">
        <v>#N/A N/A</v>
        <stp/>
        <stp>BDS|2751217794686979323</stp>
        <tr r="W410" s="1"/>
      </tp>
      <tp t="e">
        <v>#N/A</v>
        <stp/>
        <stp>BDP|9618116393889898455</stp>
        <tr r="F222" s="1"/>
      </tp>
      <tp t="e">
        <v>#N/A</v>
        <stp/>
        <stp>BDP|2453744310100864812</stp>
        <tr r="G479" s="1"/>
      </tp>
      <tp t="s">
        <v>#N/A N/A</v>
        <stp/>
        <stp>BDS|1072917368702845084</stp>
        <tr r="L501" s="1"/>
      </tp>
      <tp t="s">
        <v>#N/A N/A</v>
        <stp/>
        <stp>BDS|9440245337600704490</stp>
        <tr r="L164" s="1"/>
      </tp>
      <tp t="e">
        <v>#N/A</v>
        <stp/>
        <stp>BDP|6498208183459753994</stp>
        <tr r="H314" s="1"/>
      </tp>
      <tp t="e">
        <v>#N/A</v>
        <stp/>
        <stp>BDP|8775428119284385561</stp>
        <tr r="E158" s="1"/>
      </tp>
      <tp t="s">
        <v>#N/A N/A</v>
        <stp/>
        <stp>BDS|3415749086870676093</stp>
        <tr r="W535" s="1"/>
      </tp>
      <tp t="e">
        <v>#N/A</v>
        <stp/>
        <stp>BDP|8256197253878598844</stp>
        <tr r="C270" s="1"/>
      </tp>
      <tp t="s">
        <v>#N/A N/A</v>
        <stp/>
        <stp>BDS|2328924949914574732</stp>
        <tr r="W580" s="1"/>
      </tp>
      <tp t="e">
        <v>#N/A</v>
        <stp/>
        <stp>BDP|3822447286826072542</stp>
        <tr r="H346" s="1"/>
      </tp>
      <tp t="e">
        <v>#N/A</v>
        <stp/>
        <stp>BDS|9576488716798644837</stp>
        <tr r="W341" s="1"/>
        <tr r="W341" s="1"/>
        <tr r="L341" s="1"/>
        <tr r="L341" s="1"/>
        <tr r="AH341" s="1"/>
        <tr r="AH341" s="1"/>
      </tp>
      <tp t="s">
        <v>#N/A N/A</v>
        <stp/>
        <stp>BDS|6859852213823450048</stp>
        <tr r="W323" s="1"/>
      </tp>
      <tp t="e">
        <v>#N/A</v>
        <stp/>
        <stp>BDP|2611596904113403816</stp>
        <tr r="F120" s="1"/>
      </tp>
      <tp t="e">
        <v>#N/A</v>
        <stp/>
        <stp>BDS|7630879551515787390</stp>
        <tr r="W368" s="1"/>
        <tr r="W368" s="1"/>
        <tr r="L368" s="1"/>
        <tr r="L368" s="1"/>
        <tr r="AH368" s="1"/>
        <tr r="AH368" s="1"/>
      </tp>
      <tp t="e">
        <v>#N/A</v>
        <stp/>
        <stp>BDP|3835257227039434600</stp>
        <tr r="D141" s="1"/>
      </tp>
      <tp t="s">
        <v>#N/A N/A</v>
        <stp/>
        <stp>BDS|2708843460573567384</stp>
        <tr r="L199" s="1"/>
      </tp>
      <tp t="e">
        <v>#N/A</v>
        <stp/>
        <stp>BDS|6522535312266997825</stp>
        <tr r="W393" s="1"/>
        <tr r="W393" s="1"/>
        <tr r="AH393" s="1"/>
        <tr r="AH393" s="1"/>
        <tr r="L393" s="1"/>
        <tr r="L393" s="1"/>
      </tp>
      <tp t="s">
        <v>#N/A N/A</v>
        <stp/>
        <stp>BDS|6002866751821874600</stp>
        <tr r="W536" s="1"/>
      </tp>
      <tp t="s">
        <v>#N/A N/A</v>
        <stp/>
        <stp>BDS|7774726835978619797</stp>
        <tr r="AH561" s="1"/>
      </tp>
      <tp t="e">
        <v>#N/A</v>
        <stp/>
        <stp>BDP|7582312504028727089</stp>
        <tr r="H419" s="1"/>
      </tp>
      <tp t="e">
        <v>#N/A</v>
        <stp/>
        <stp>BDP|5192940258865439063</stp>
        <tr r="I568" s="1"/>
      </tp>
      <tp t="s">
        <v>#N/A N/A</v>
        <stp/>
        <stp>BDS|9000622569487247266</stp>
        <tr r="AH191" s="1"/>
      </tp>
      <tp t="e">
        <v>#N/A</v>
        <stp/>
        <stp>BDP|8330182514911636551</stp>
        <tr r="C332" s="1"/>
      </tp>
      <tp t="s">
        <v>#N/A N/A</v>
        <stp/>
        <stp>BDS|5326304484654825633</stp>
        <tr r="W433" s="1"/>
      </tp>
      <tp t="s">
        <v>#N/A N/A</v>
        <stp/>
        <stp>BDS|7036317438003113843</stp>
        <tr r="L250" s="1"/>
      </tp>
      <tp t="e">
        <v>#N/A</v>
        <stp/>
        <stp>BDP|1445381554689644222</stp>
        <tr r="G241" s="1"/>
      </tp>
      <tp t="e">
        <v>#N/A</v>
        <stp/>
        <stp>BDP|8567377220052878763</stp>
        <tr r="G188" s="1"/>
      </tp>
      <tp t="e">
        <v>#N/A</v>
        <stp/>
        <stp>BDP|8371407441013704794</stp>
        <tr r="H576" s="1"/>
      </tp>
      <tp t="e">
        <v>#N/A</v>
        <stp/>
        <stp>BDP|5177780327685641941</stp>
        <tr r="B318" s="1"/>
      </tp>
      <tp t="e">
        <v>#N/A</v>
        <stp/>
        <stp>BDS|8012793402552559125</stp>
        <tr r="AH595" s="1"/>
        <tr r="AH595" s="1"/>
        <tr r="L595" s="1"/>
        <tr r="L595" s="1"/>
        <tr r="W595" s="1"/>
        <tr r="W595" s="1"/>
      </tp>
      <tp t="e">
        <v>#N/A</v>
        <stp/>
        <stp>BDP|2445122851072352884</stp>
        <tr r="G416" s="1"/>
      </tp>
      <tp t="e">
        <v>#N/A</v>
        <stp/>
        <stp>BDS|9922766264796038275</stp>
        <tr r="L154" s="1"/>
        <tr r="L154" s="1"/>
        <tr r="W154" s="1"/>
        <tr r="W154" s="1"/>
        <tr r="AH154" s="1"/>
        <tr r="AH154" s="1"/>
      </tp>
      <tp t="e">
        <v>#N/A</v>
        <stp/>
        <stp>BDP|8135882495012428745</stp>
        <tr r="F508" s="1"/>
      </tp>
      <tp t="e">
        <v>#N/A</v>
        <stp/>
        <stp>BDP|1998151355898208176</stp>
        <tr r="E460" s="1"/>
      </tp>
      <tp t="e">
        <v>#N/A</v>
        <stp/>
        <stp>BDP|4079815669994432213</stp>
        <tr r="E107" s="1"/>
      </tp>
      <tp t="e">
        <v>#N/A</v>
        <stp/>
        <stp>BDP|3351775584928443897</stp>
        <tr r="F309" s="1"/>
      </tp>
      <tp t="e">
        <v>#N/A</v>
        <stp/>
        <stp>BDP|3365887066680330139</stp>
        <tr r="E156" s="1"/>
      </tp>
      <tp t="e">
        <v>#N/A</v>
        <stp/>
        <stp>BDP|6792414868288647054</stp>
        <tr r="D291" s="1"/>
      </tp>
      <tp t="s">
        <v>#N/A N/A</v>
        <stp/>
        <stp>BDS|8714055727951840705</stp>
        <tr r="L432" s="1"/>
      </tp>
      <tp t="e">
        <v>#N/A</v>
        <stp/>
        <stp>BDP|5861043685769564817</stp>
        <tr r="F184" s="1"/>
      </tp>
      <tp t="e">
        <v>#N/A</v>
        <stp/>
        <stp>BDP|2815815112516469124</stp>
        <tr r="E198" s="1"/>
      </tp>
      <tp t="e">
        <v>#N/A</v>
        <stp/>
        <stp>BDP|8912111726032372505</stp>
        <tr r="G139" s="1"/>
      </tp>
      <tp t="s">
        <v>#N/A N/A</v>
        <stp/>
        <stp>BDS|7126682449249514085</stp>
        <tr r="L220" s="1"/>
      </tp>
      <tp t="e">
        <v>#N/A</v>
        <stp/>
        <stp>BDP|2363403914309915232</stp>
        <tr r="F114" s="1"/>
      </tp>
      <tp t="e">
        <v>#N/A</v>
        <stp/>
        <stp>BDP|5647941168094641216</stp>
        <tr r="F90" s="1"/>
      </tp>
      <tp t="e">
        <v>#N/A</v>
        <stp/>
        <stp>BDP|8878644539323338248</stp>
        <tr r="D460" s="1"/>
      </tp>
      <tp t="e">
        <v>#N/A</v>
        <stp/>
        <stp>BDP|1713170459538393182</stp>
        <tr r="H559" s="1"/>
      </tp>
      <tp t="e">
        <v>#N/A</v>
        <stp/>
        <stp>BDP|1972992829463292596</stp>
        <tr r="H130" s="1"/>
      </tp>
      <tp t="e">
        <v>#N/A</v>
        <stp/>
        <stp>BDP|8403628386923466966</stp>
        <tr r="F210" s="1"/>
      </tp>
      <tp t="e">
        <v>#N/A</v>
        <stp/>
        <stp>BDP|7829043023099416093</stp>
        <tr r="F85" s="1"/>
      </tp>
      <tp t="e">
        <v>#N/A</v>
        <stp/>
        <stp>BDP|2898092693985199219</stp>
        <tr r="E163" s="1"/>
      </tp>
      <tp t="e">
        <v>#N/A</v>
        <stp/>
        <stp>BDS|4343811750641326436</stp>
        <tr r="L483" s="1"/>
        <tr r="L483" s="1"/>
        <tr r="W483" s="1"/>
        <tr r="W483" s="1"/>
        <tr r="AH483" s="1"/>
        <tr r="AH483" s="1"/>
      </tp>
      <tp t="e">
        <v>#N/A</v>
        <stp/>
        <stp>BDP|3946278933438992665</stp>
        <tr r="B93" s="1"/>
      </tp>
      <tp t="s">
        <v>#N/A N/A</v>
        <stp/>
        <stp>BDS|1843600830388812022</stp>
        <tr r="AH431" s="1"/>
      </tp>
      <tp t="e">
        <v>#N/A</v>
        <stp/>
        <stp>BDS|8064846974808582375</stp>
        <tr r="L179" s="1"/>
        <tr r="L179" s="1"/>
        <tr r="AH179" s="1"/>
        <tr r="AH179" s="1"/>
        <tr r="W179" s="1"/>
        <tr r="W179" s="1"/>
      </tp>
      <tp t="e">
        <v>#N/A</v>
        <stp/>
        <stp>BDP|5542364296855036662</stp>
        <tr r="H410" s="1"/>
      </tp>
      <tp t="e">
        <v>#N/A</v>
        <stp/>
        <stp>BDP|3373462194144083627</stp>
        <tr r="G352" s="1"/>
      </tp>
      <tp t="e">
        <v>#N/A</v>
        <stp/>
        <stp>BDS|9957163007602385686</stp>
        <tr r="AH169" s="1"/>
        <tr r="AH169" s="1"/>
        <tr r="L169" s="1"/>
        <tr r="L169" s="1"/>
        <tr r="W169" s="1"/>
        <tr r="W169" s="1"/>
      </tp>
      <tp t="e">
        <v>#N/A</v>
        <stp/>
        <stp>BDP|3320992499457911899</stp>
        <tr r="C501" s="1"/>
      </tp>
      <tp t="e">
        <v>#N/A</v>
        <stp/>
        <stp>BDP|1380801161255627675</stp>
        <tr r="C181" s="1"/>
      </tp>
      <tp t="e">
        <v>#N/A</v>
        <stp/>
        <stp>BDP|8079395352662900018</stp>
        <tr r="D395" s="1"/>
      </tp>
      <tp t="e">
        <v>#N/A</v>
        <stp/>
        <stp>BDS|9163009864232246145</stp>
        <tr r="W260" s="1"/>
        <tr r="W260" s="1"/>
        <tr r="AH260" s="1"/>
        <tr r="AH260" s="1"/>
        <tr r="L260" s="1"/>
        <tr r="L260" s="1"/>
      </tp>
      <tp t="e">
        <v>#N/A</v>
        <stp/>
        <stp>BDP|6020167911253219968</stp>
        <tr r="I499" s="1"/>
      </tp>
      <tp t="e">
        <v>#N/A</v>
        <stp/>
        <stp>BDP|9118371178390493198</stp>
        <tr r="G573" s="1"/>
      </tp>
      <tp t="e">
        <v>#N/A</v>
        <stp/>
        <stp>BDP|9078859183902107742</stp>
        <tr r="I183" s="1"/>
      </tp>
      <tp t="e">
        <v>#N/A</v>
        <stp/>
        <stp>BDS|3645922050525558620</stp>
        <tr r="AH102" s="1"/>
        <tr r="AH102" s="1"/>
        <tr r="L102" s="1"/>
        <tr r="L102" s="1"/>
        <tr r="W102" s="1"/>
        <tr r="W102" s="1"/>
      </tp>
      <tp t="e">
        <v>#N/A</v>
        <stp/>
        <stp>BDP|7977771499267509213</stp>
        <tr r="H302" s="1"/>
      </tp>
      <tp t="e">
        <v>#N/A</v>
        <stp/>
        <stp>BDS|2223824678276968727</stp>
        <tr r="L243" s="1"/>
        <tr r="L243" s="1"/>
        <tr r="W243" s="1"/>
        <tr r="W243" s="1"/>
        <tr r="AH243" s="1"/>
        <tr r="AH243" s="1"/>
      </tp>
      <tp t="e">
        <v>#N/A</v>
        <stp/>
        <stp>BDS|7443254671308629669</stp>
        <tr r="L318" s="1"/>
        <tr r="L318" s="1"/>
        <tr r="AH318" s="1"/>
        <tr r="AH318" s="1"/>
        <tr r="W318" s="1"/>
        <tr r="W318" s="1"/>
      </tp>
      <tp t="e">
        <v>#N/A</v>
        <stp/>
        <stp>BDP|9076843948860406983</stp>
        <tr r="C599" s="1"/>
      </tp>
      <tp t="e">
        <v>#N/A</v>
        <stp/>
        <stp>BDP|8343244064369077935</stp>
        <tr r="C12" s="1"/>
      </tp>
      <tp t="s">
        <v>#N/A N/A</v>
        <stp/>
        <stp>BDS|9240384811426366181</stp>
        <tr r="AH233" s="1"/>
      </tp>
      <tp t="s">
        <v>#N/A N/A</v>
        <stp/>
        <stp>BDS|7132803763672606747</stp>
        <tr r="AH512" s="1"/>
      </tp>
      <tp t="e">
        <v>#N/A</v>
        <stp/>
        <stp>BDP|9987481423964517774</stp>
        <tr r="E228" s="1"/>
      </tp>
      <tp t="e">
        <v>#N/A</v>
        <stp/>
        <stp>BDP|8376086514442628792</stp>
        <tr r="D137" s="1"/>
      </tp>
      <tp t="s">
        <v>#N/A N/A</v>
        <stp/>
        <stp>BDS|5067970007548295830</stp>
        <tr r="L317" s="1"/>
      </tp>
      <tp t="e">
        <v>#N/A</v>
        <stp/>
        <stp>BDP|2146590127518881164</stp>
        <tr r="E386" s="1"/>
      </tp>
      <tp t="e">
        <v>#N/A</v>
        <stp/>
        <stp>BDP|1008847362245216654</stp>
        <tr r="F483" s="1"/>
      </tp>
      <tp t="e">
        <v>#N/A</v>
        <stp/>
        <stp>BDS|9255037270444226625</stp>
        <tr r="AH101" s="1"/>
        <tr r="AH101" s="1"/>
        <tr r="W101" s="1"/>
        <tr r="W101" s="1"/>
        <tr r="L101" s="1"/>
        <tr r="L101" s="1"/>
      </tp>
      <tp t="e">
        <v>#N/A</v>
        <stp/>
        <stp>BDP|7727582612977525899</stp>
        <tr r="E101" s="1"/>
      </tp>
      <tp t="e">
        <v>#N/A</v>
        <stp/>
        <stp>BDP|7957995782038034236</stp>
        <tr r="E191" s="1"/>
      </tp>
      <tp t="e">
        <v>#N/A</v>
        <stp/>
        <stp>BDP|1616274865860429919</stp>
        <tr r="G396" s="1"/>
      </tp>
      <tp t="e">
        <v>#N/A</v>
        <stp/>
        <stp>BDP|8597476212919178878</stp>
        <tr r="I281" s="1"/>
      </tp>
      <tp t="e">
        <v>#N/A</v>
        <stp/>
        <stp>BDP|9768391278832251323</stp>
        <tr r="I181" s="1"/>
      </tp>
      <tp t="e">
        <v>#N/A</v>
        <stp/>
        <stp>BDP|9311771359573287497</stp>
        <tr r="G103" s="1"/>
      </tp>
      <tp t="e">
        <v>#N/A</v>
        <stp/>
        <stp>BDP|1470434502230740948</stp>
        <tr r="B92" s="1"/>
      </tp>
      <tp t="e">
        <v>#N/A</v>
        <stp/>
        <stp>BDP|6103779438209829704</stp>
        <tr r="F420" s="1"/>
      </tp>
      <tp t="e">
        <v>#N/A</v>
        <stp/>
        <stp>BDP|4690988958633095703</stp>
        <tr r="B600" s="1"/>
      </tp>
      <tp t="s">
        <v>#N/A N/A</v>
        <stp/>
        <stp>BDS|3405356253259595012</stp>
        <tr r="W393" s="1"/>
      </tp>
      <tp t="s">
        <v>#N/A N/A</v>
        <stp/>
        <stp>BDS|3339876506091124655</stp>
        <tr r="L549" s="1"/>
      </tp>
      <tp t="s">
        <v>#N/A N/A</v>
        <stp/>
        <stp>BDS|5077365154776413906</stp>
        <tr r="L343" s="1"/>
      </tp>
      <tp t="s">
        <v>#N/A N/A</v>
        <stp/>
        <stp>BDS|5790163662136288873</stp>
        <tr r="AH430" s="1"/>
      </tp>
      <tp t="s">
        <v>#N/A N/A</v>
        <stp/>
        <stp>BDS|8286286577375380484</stp>
        <tr r="L277" s="1"/>
      </tp>
      <tp t="e">
        <v>#N/A</v>
        <stp/>
        <stp>BDP|8472723614932670028</stp>
        <tr r="G528" s="1"/>
      </tp>
      <tp t="s">
        <v>#N/A N/A</v>
        <stp/>
        <stp>BDS|9309375578254938535</stp>
        <tr r="W505" s="1"/>
      </tp>
      <tp t="e">
        <v>#N/A</v>
        <stp/>
        <stp>BDP|4574961464062539547</stp>
        <tr r="G145" s="1"/>
      </tp>
      <tp t="e">
        <v>#N/A</v>
        <stp/>
        <stp>BDP|2603683883939378988</stp>
        <tr r="F501" s="1"/>
      </tp>
      <tp t="e">
        <v>#N/A</v>
        <stp/>
        <stp>BDP|5906013583744450595</stp>
        <tr r="B294" s="1"/>
      </tp>
      <tp t="s">
        <v>#N/A N/A</v>
        <stp/>
        <stp>BDS|5931244308529421277</stp>
        <tr r="W162" s="1"/>
      </tp>
      <tp t="e">
        <v>#N/A</v>
        <stp/>
        <stp>BDP|9799681146852666591</stp>
        <tr r="C123" s="1"/>
      </tp>
      <tp t="e">
        <v>#N/A</v>
        <stp/>
        <stp>BDP|5518901063753909591</stp>
        <tr r="C524" s="1"/>
      </tp>
      <tp t="s">
        <v>#N/A N/A</v>
        <stp/>
        <stp>BDS|6001835524580633069</stp>
        <tr r="AH123" s="1"/>
      </tp>
      <tp t="e">
        <v>#N/A</v>
        <stp/>
        <stp>BDP|6705909278457828307</stp>
        <tr r="B501" s="1"/>
      </tp>
      <tp t="e">
        <v>#N/A</v>
        <stp/>
        <stp>BDP|4849183370429390747</stp>
        <tr r="F168" s="1"/>
      </tp>
      <tp t="e">
        <v>#N/A</v>
        <stp/>
        <stp>BDP|7962946200942333094</stp>
        <tr r="B122" s="1"/>
      </tp>
      <tp t="s">
        <v>#N/A N/A</v>
        <stp/>
        <stp>BDS|2585598915553842963</stp>
        <tr r="W585" s="1"/>
      </tp>
      <tp t="e">
        <v>#N/A</v>
        <stp/>
        <stp>BDP|8572643333332202372</stp>
        <tr r="G429" s="1"/>
      </tp>
      <tp t="e">
        <v>#N/A</v>
        <stp/>
        <stp>BDP|1652550815050640976</stp>
        <tr r="G547" s="1"/>
      </tp>
      <tp t="e">
        <v>#N/A</v>
        <stp/>
        <stp>BDP|9409855364039108233</stp>
        <tr r="H220" s="1"/>
      </tp>
      <tp t="e">
        <v>#N/A</v>
        <stp/>
        <stp>BDP|3241890503547485083</stp>
        <tr r="H155" s="1"/>
      </tp>
      <tp t="s">
        <v>#N/A N/A</v>
        <stp/>
        <stp>BDS|8551644294833113807</stp>
        <tr r="AH548" s="1"/>
      </tp>
      <tp t="e">
        <v>#N/A</v>
        <stp/>
        <stp>BDP|8741460140596768229</stp>
        <tr r="B568" s="1"/>
      </tp>
      <tp t="e">
        <v>#N/A</v>
        <stp/>
        <stp>BDP|9850343392439337691</stp>
        <tr r="C277" s="1"/>
      </tp>
      <tp t="e">
        <v>#N/A</v>
        <stp/>
        <stp>BDP|2033567583484666774</stp>
        <tr r="G451" s="1"/>
      </tp>
      <tp t="e">
        <v>#N/A</v>
        <stp/>
        <stp>BDP|9212561381090422850</stp>
        <tr r="C290" s="1"/>
      </tp>
      <tp t="e">
        <v>#N/A</v>
        <stp/>
        <stp>BDP|2176645377729491628</stp>
        <tr r="F478" s="1"/>
      </tp>
      <tp t="e">
        <v>#N/A</v>
        <stp/>
        <stp>BDP|6549821403761964390</stp>
        <tr r="I291" s="1"/>
      </tp>
      <tp t="e">
        <v>#N/A</v>
        <stp/>
        <stp>BDP|3978418634388168083</stp>
        <tr r="H209" s="1"/>
      </tp>
      <tp t="e">
        <v>#N/A</v>
        <stp/>
        <stp>BDP|7038773307064749828</stp>
        <tr r="E285" s="1"/>
      </tp>
      <tp t="e">
        <v>#N/A</v>
        <stp/>
        <stp>BDP|1250643531499347119</stp>
        <tr r="I269" s="1"/>
      </tp>
      <tp t="e">
        <v>#N/A</v>
        <stp/>
        <stp>BDP|6215006987521463347</stp>
        <tr r="E511" s="1"/>
      </tp>
      <tp t="e">
        <v>#N/A</v>
        <stp/>
        <stp>BDP|7067532538009720493</stp>
        <tr r="B176" s="1"/>
      </tp>
      <tp t="e">
        <v>#N/A</v>
        <stp/>
        <stp>BDP|3419905265531200164</stp>
        <tr r="C395" s="1"/>
      </tp>
      <tp t="s">
        <v>#N/A N/A</v>
        <stp/>
        <stp>BDS|4228176399149922902</stp>
        <tr r="AH444" s="1"/>
      </tp>
      <tp t="s">
        <v>#N/A N/A</v>
        <stp/>
        <stp>BDP|14218550849098430268|22</stp>
        <stp>IP Index</stp>
        <stp>RT_BN_SURVEY_NUMBER</stp>
        <tr r="E17" s="1"/>
      </tp>
      <tp t="e">
        <v>#N/A</v>
        <stp/>
        <stp>BDP|9914578659341852556</stp>
        <tr r="G595" s="1"/>
      </tp>
      <tp t="e">
        <v>#N/A</v>
        <stp/>
        <stp>BDP|7735617249858547005</stp>
        <tr r="C148" s="1"/>
      </tp>
      <tp t="e">
        <v>#N/A</v>
        <stp/>
        <stp>BDP|9380715321120806110</stp>
        <tr r="I208" s="1"/>
      </tp>
      <tp t="e">
        <v>#N/A</v>
        <stp/>
        <stp>BDP|2894381983662168687</stp>
        <tr r="H175" s="1"/>
      </tp>
      <tp t="e">
        <v>#N/A</v>
        <stp/>
        <stp>BDP|9406856719439458466</stp>
        <tr r="F393" s="1"/>
      </tp>
      <tp t="e">
        <v>#N/A</v>
        <stp/>
        <stp>BDP|4564595282594634027</stp>
        <tr r="F185" s="1"/>
      </tp>
      <tp t="e">
        <v>#N/A</v>
        <stp/>
        <stp>BDP|3342676178766384958</stp>
        <tr r="C129" s="1"/>
      </tp>
      <tp t="e">
        <v>#N/A</v>
        <stp/>
        <stp>BDP|9130757605066873536</stp>
        <tr r="C468" s="1"/>
      </tp>
      <tp t="s">
        <v>#N/A N/A</v>
        <stp/>
        <stp>BDS|4933732660880461849</stp>
        <tr r="L295" s="1"/>
      </tp>
      <tp t="s">
        <v>#N/A N/A</v>
        <stp/>
        <stp>BDS|4904949414154588566</stp>
        <tr r="L330" s="1"/>
      </tp>
      <tp t="e">
        <v>#N/A</v>
        <stp/>
        <stp>BDP|8570184358721874077</stp>
        <tr r="I112" s="1"/>
      </tp>
      <tp t="s">
        <v>#N/A N/A</v>
        <stp/>
        <stp>BDS|8324879392823946750</stp>
        <tr r="L193" s="1"/>
      </tp>
      <tp t="e">
        <v>#N/A</v>
        <stp/>
        <stp>BDP|1602500493117974761</stp>
        <tr r="E559" s="1"/>
      </tp>
      <tp t="e">
        <v>#N/A</v>
        <stp/>
        <stp>BDP|6133999468810349490</stp>
        <tr r="I191" s="1"/>
      </tp>
      <tp t="e">
        <v>#N/A</v>
        <stp/>
        <stp>BDP|7792320223042879953</stp>
        <tr r="G548" s="1"/>
      </tp>
      <tp t="e">
        <v>#N/A</v>
        <stp/>
        <stp>BDP|1116367423829981469</stp>
        <tr r="B427" s="1"/>
      </tp>
      <tp t="e">
        <v>#N/A</v>
        <stp/>
        <stp>BDP|3938903323540325527</stp>
        <tr r="D524" s="1"/>
      </tp>
      <tp t="e">
        <v>#N/A</v>
        <stp/>
        <stp>BDP|3960952365438227901</stp>
        <tr r="G185" s="1"/>
      </tp>
      <tp t="e">
        <v>#N/A</v>
        <stp/>
        <stp>BDP|5764149589980169105</stp>
        <tr r="E534" s="1"/>
      </tp>
      <tp t="e">
        <v>#N/A</v>
        <stp/>
        <stp>BDP|4154762946132935830</stp>
        <tr r="G213" s="1"/>
      </tp>
      <tp t="e">
        <v>#N/A</v>
        <stp/>
        <stp>BDP|5661831219241715002</stp>
        <tr r="I547" s="1"/>
      </tp>
      <tp t="e">
        <v>#N/A</v>
        <stp/>
        <stp>BDP|9614296495306682947</stp>
        <tr r="B10" s="1"/>
      </tp>
      <tp t="e">
        <v>#N/A</v>
        <stp/>
        <stp>BDP|7906836931436092731</stp>
        <tr r="H166" s="1"/>
      </tp>
      <tp t="s">
        <v>#N/A N/A</v>
        <stp/>
        <stp>BDS|8769696816626734479</stp>
        <tr r="AH405" s="1"/>
      </tp>
      <tp t="e">
        <v>#N/A</v>
        <stp/>
        <stp>BDP|7987806175306238361</stp>
        <tr r="F400" s="1"/>
      </tp>
      <tp t="s">
        <v>#N/A N/A</v>
        <stp/>
        <stp>BDS|4966775449343679995</stp>
        <tr r="L243" s="1"/>
      </tp>
      <tp t="e">
        <v>#N/A</v>
        <stp/>
        <stp>BDP|5865954177056347014</stp>
        <tr r="E338" s="1"/>
      </tp>
      <tp t="e">
        <v>#N/A</v>
        <stp/>
        <stp>BDP|4032226388623103031</stp>
        <tr r="H190" s="1"/>
      </tp>
      <tp t="s">
        <v>#N/A N/A</v>
        <stp/>
        <stp>BDS|7881939460340521567</stp>
        <tr r="AH211" s="1"/>
      </tp>
      <tp t="e">
        <v>#N/A</v>
        <stp/>
        <stp>BDP|5578944636757842568</stp>
        <tr r="I501" s="1"/>
      </tp>
      <tp t="s">
        <v>#N/A N/A</v>
        <stp/>
        <stp>BDS|2984165872408049145</stp>
        <tr r="W316" s="1"/>
      </tp>
      <tp t="e">
        <v>#N/A</v>
        <stp/>
        <stp>BDS|7023245181847533795</stp>
        <tr r="W352" s="1"/>
        <tr r="W352" s="1"/>
        <tr r="AH352" s="1"/>
        <tr r="AH352" s="1"/>
        <tr r="L352" s="1"/>
        <tr r="L352" s="1"/>
      </tp>
      <tp t="e">
        <v>#N/A</v>
        <stp/>
        <stp>BDP|9714305115335389383</stp>
        <tr r="H462" s="1"/>
      </tp>
      <tp t="e">
        <v>#N/A</v>
        <stp/>
        <stp>BDP|2140063895025324384</stp>
        <tr r="I225" s="1"/>
      </tp>
      <tp t="e">
        <v>#N/A</v>
        <stp/>
        <stp>BDP|5715636599861298665</stp>
        <tr r="G570" s="1"/>
      </tp>
      <tp t="e">
        <v>#N/A</v>
        <stp/>
        <stp>BDP|3266477791532562180</stp>
        <tr r="E575" s="1"/>
      </tp>
      <tp t="s">
        <v>#N/A N/A</v>
        <stp/>
        <stp>BDS|9361322858447230522</stp>
        <tr r="AH377" s="1"/>
      </tp>
      <tp t="s">
        <v>#N/A N/A</v>
        <stp/>
        <stp>BDS|8322272017965975338</stp>
        <tr r="W494" s="1"/>
      </tp>
      <tp t="e">
        <v>#N/A</v>
        <stp/>
        <stp>BDP|8979865087021579442</stp>
        <tr r="C257" s="1"/>
      </tp>
      <tp t="s">
        <v>#N/A N/A</v>
        <stp/>
        <stp>BDS|9938545876380190638</stp>
        <tr r="AH496" s="1"/>
      </tp>
      <tp t="e">
        <v>#N/A</v>
        <stp/>
        <stp>BDP|5872674680261703717</stp>
        <tr r="B110" s="1"/>
      </tp>
      <tp t="s">
        <v>#N/A N/A</v>
        <stp/>
        <stp>BDS|8228294500116562109</stp>
        <tr r="L186" s="1"/>
      </tp>
      <tp t="e">
        <v>#N/A</v>
        <stp/>
        <stp>BDP|8489089756920316073</stp>
        <tr r="G503" s="1"/>
      </tp>
      <tp t="s">
        <v>#N/A N/A</v>
        <stp/>
        <stp>BDS|9762209539506128317</stp>
        <tr r="W564" s="1"/>
      </tp>
      <tp t="e">
        <v>#N/A</v>
        <stp/>
        <stp>BDP|1640853561895839742</stp>
        <tr r="E376" s="1"/>
      </tp>
      <tp t="e">
        <v>#N/A</v>
        <stp/>
        <stp>BDP|1412591806751163843</stp>
        <tr r="G18" s="1"/>
      </tp>
      <tp t="e">
        <v>#N/A</v>
        <stp/>
        <stp>BDP|9014314054477863533</stp>
        <tr r="H234" s="1"/>
      </tp>
      <tp t="e">
        <v>#N/A</v>
        <stp/>
        <stp>BDS|1506921649286172713</stp>
        <tr r="W233" s="1"/>
        <tr r="W233" s="1"/>
        <tr r="AH233" s="1"/>
        <tr r="AH233" s="1"/>
        <tr r="L233" s="1"/>
        <tr r="L233" s="1"/>
      </tp>
      <tp t="e">
        <v>#N/A</v>
        <stp/>
        <stp>BDP|8421720368437910390</stp>
        <tr r="D445" s="1"/>
      </tp>
      <tp t="e">
        <v>#N/A</v>
        <stp/>
        <stp>BDP|5391293954347478848</stp>
        <tr r="B330" s="1"/>
      </tp>
      <tp t="e">
        <v>#N/A</v>
        <stp/>
        <stp>BDP|8947533395101024812</stp>
        <tr r="D217" s="1"/>
      </tp>
      <tp t="e">
        <v>#N/A</v>
        <stp/>
        <stp>BDP|5642227997363513087</stp>
        <tr r="I236" s="1"/>
      </tp>
      <tp t="e">
        <v>#N/A</v>
        <stp/>
        <stp>BDS|8046355365232832278</stp>
        <tr r="AH471" s="1"/>
        <tr r="AH471" s="1"/>
        <tr r="L471" s="1"/>
        <tr r="L471" s="1"/>
        <tr r="W471" s="1"/>
        <tr r="W471" s="1"/>
      </tp>
      <tp t="e">
        <v>#N/A</v>
        <stp/>
        <stp>BDP|8480603363177189299</stp>
        <tr r="G465" s="1"/>
      </tp>
      <tp t="e">
        <v>#N/A</v>
        <stp/>
        <stp>BDP|9009448333221928214</stp>
        <tr r="F419" s="1"/>
      </tp>
      <tp t="e">
        <v>#N/A</v>
        <stp/>
        <stp>BDP|4739675078791053978</stp>
        <tr r="I347" s="1"/>
      </tp>
      <tp t="e">
        <v>#N/A</v>
        <stp/>
        <stp>BDP|2675530776149498483</stp>
        <tr r="G259" s="1"/>
      </tp>
      <tp t="e">
        <v>#N/A</v>
        <stp/>
        <stp>BDS|7461910451391933729</stp>
        <tr r="W534" s="1"/>
        <tr r="W534" s="1"/>
        <tr r="L534" s="1"/>
        <tr r="L534" s="1"/>
        <tr r="AH534" s="1"/>
        <tr r="AH534" s="1"/>
      </tp>
      <tp t="s">
        <v>#N/A N/A</v>
        <stp/>
        <stp>BDS|8577809007864836959</stp>
        <tr r="AH283" s="1"/>
      </tp>
      <tp t="s">
        <v>#N/A N/A</v>
        <stp/>
        <stp>BDS|4190015036929896311</stp>
        <tr r="L103" s="1"/>
      </tp>
      <tp t="s">
        <v>#N/A N/A</v>
        <stp/>
        <stp>BDS|8445857178103675907</stp>
        <tr r="W361" s="1"/>
      </tp>
      <tp t="e">
        <v>#N/A</v>
        <stp/>
        <stp>BDP|9449783881653307811</stp>
        <tr r="G306" s="1"/>
      </tp>
      <tp t="e">
        <v>#N/A</v>
        <stp/>
        <stp>BDP|5860077692520335114</stp>
        <tr r="E509" s="1"/>
      </tp>
      <tp t="e">
        <v>#N/A</v>
        <stp/>
        <stp>BDP|3897649591176661742</stp>
        <tr r="B561" s="1"/>
      </tp>
      <tp t="s">
        <v>#N/A N/A</v>
        <stp/>
        <stp>BDS|2846370712619121409</stp>
        <tr r="AH470" s="1"/>
      </tp>
      <tp t="s">
        <v>#N/A N/A</v>
        <stp/>
        <stp>BDS|2944094147199868239</stp>
        <tr r="AH406" s="1"/>
      </tp>
      <tp t="s">
        <v>#N/A N/A</v>
        <stp/>
        <stp>BDS|5591157888141749035</stp>
        <tr r="W145" s="1"/>
      </tp>
      <tp t="e">
        <v>#N/A</v>
        <stp/>
        <stp>BDP|8952772234464613501</stp>
        <tr r="I166" s="1"/>
      </tp>
      <tp t="e">
        <v>#N/A</v>
        <stp/>
        <stp>BDP|1331511212461830940</stp>
        <tr r="B197" s="1"/>
      </tp>
      <tp t="e">
        <v>#N/A</v>
        <stp/>
        <stp>BDP|3190538908819386254</stp>
        <tr r="E117" s="1"/>
      </tp>
      <tp t="e">
        <v>#N/A</v>
        <stp/>
        <stp>BDP|1559234811216354980</stp>
        <tr r="E583" s="1"/>
      </tp>
      <tp t="e">
        <v>#N/A</v>
        <stp/>
        <stp>BDP|9084593544907650271</stp>
        <tr r="E430" s="1"/>
      </tp>
      <tp t="e">
        <v>#N/A</v>
        <stp/>
        <stp>BDP|5694700284550635790</stp>
        <tr r="I232" s="1"/>
      </tp>
      <tp t="e">
        <v>#N/A</v>
        <stp/>
        <stp>BDP|2008218882381763492</stp>
        <tr r="C121" s="1"/>
      </tp>
      <tp t="e">
        <v>#N/A</v>
        <stp/>
        <stp>BDP|2525192110676238934</stp>
        <tr r="D475" s="1"/>
      </tp>
      <tp t="e">
        <v>#N/A</v>
        <stp/>
        <stp>BDS|9007902186546927323</stp>
        <tr r="W546" s="1"/>
        <tr r="W546" s="1"/>
        <tr r="L546" s="1"/>
        <tr r="L546" s="1"/>
        <tr r="AH546" s="1"/>
        <tr r="AH546" s="1"/>
      </tp>
      <tp t="s">
        <v>#N/A N/A</v>
        <stp/>
        <stp>BDS|9056648438430583146</stp>
        <tr r="L275" s="1"/>
      </tp>
      <tp t="e">
        <v>#N/A</v>
        <stp/>
        <stp>BDP|4167708871980400991</stp>
        <tr r="F434" s="1"/>
      </tp>
      <tp t="s">
        <v>#N/A N/A</v>
        <stp/>
        <stp>BDS|5881013319148503170</stp>
        <tr r="L252" s="1"/>
      </tp>
      <tp t="e">
        <v>#N/A</v>
        <stp/>
        <stp>BDP|1442972635346043048</stp>
        <tr r="H309" s="1"/>
      </tp>
      <tp t="s">
        <v>#N/A N/A</v>
        <stp/>
        <stp>BDS|5359527594964311040</stp>
        <tr r="L108" s="1"/>
      </tp>
      <tp t="e">
        <v>#N/A</v>
        <stp/>
        <stp>BDS|4294964752023028643</stp>
        <tr r="AH303" s="1"/>
        <tr r="AH303" s="1"/>
        <tr r="W303" s="1"/>
        <tr r="W303" s="1"/>
        <tr r="L303" s="1"/>
        <tr r="L303" s="1"/>
      </tp>
      <tp t="e">
        <v>#N/A</v>
        <stp/>
        <stp>BDP|5327725602799965686</stp>
        <tr r="H121" s="1"/>
      </tp>
      <tp t="e">
        <v>#N/A</v>
        <stp/>
        <stp>BDP|8457641211135539766</stp>
        <tr r="F548" s="1"/>
      </tp>
      <tp t="e">
        <v>#N/A</v>
        <stp/>
        <stp>BDP|7918345472639819750</stp>
        <tr r="B272" s="1"/>
      </tp>
      <tp t="s">
        <v>#N/A N/A</v>
        <stp/>
        <stp>BDS|3037668701800330860</stp>
        <tr r="W297" s="1"/>
      </tp>
      <tp t="e">
        <v>#N/A</v>
        <stp/>
        <stp>BDP|6040207994630168071</stp>
        <tr r="C456" s="1"/>
      </tp>
      <tp t="e">
        <v>#N/A</v>
        <stp/>
        <stp>BDP|8871013518105608150</stp>
        <tr r="C536" s="1"/>
      </tp>
      <tp t="e">
        <v>#N/A</v>
        <stp/>
        <stp>BDP|2429039980006169148</stp>
        <tr r="C405" s="1"/>
      </tp>
      <tp t="e">
        <v>#N/A</v>
        <stp/>
        <stp>BDP|9514521205490532150</stp>
        <tr r="H160" s="1"/>
      </tp>
      <tp t="s">
        <v>#N/A N/A</v>
        <stp/>
        <stp>BDS|8194109644500009071</stp>
        <tr r="AH562" s="1"/>
      </tp>
      <tp t="e">
        <v>#N/A</v>
        <stp/>
        <stp>BDP|8541240066530511119</stp>
        <tr r="E119" s="1"/>
      </tp>
      <tp t="e">
        <v>#N/A</v>
        <stp/>
        <stp>BDP|4477977626832751016</stp>
        <tr r="I340" s="1"/>
      </tp>
      <tp t="e">
        <v>#N/A</v>
        <stp/>
        <stp>BDP|5087885814312971362</stp>
        <tr r="H161" s="1"/>
      </tp>
      <tp t="e">
        <v>#N/A</v>
        <stp/>
        <stp>BDP|1942629436440709993</stp>
        <tr r="H566" s="1"/>
      </tp>
      <tp t="e">
        <v>#N/A</v>
        <stp/>
        <stp>BDP|9036953294953516774</stp>
        <tr r="G133" s="1"/>
      </tp>
      <tp t="s">
        <v>#N/A N/A</v>
        <stp/>
        <stp>BDS|4661385648349224770</stp>
        <tr r="W419" s="1"/>
      </tp>
      <tp t="e">
        <v>#N/A</v>
        <stp/>
        <stp>BDP|9807016434373949470</stp>
        <tr r="E547" s="1"/>
      </tp>
      <tp t="e">
        <v>#N/A</v>
        <stp/>
        <stp>BDP|4461245897415367771</stp>
        <tr r="G544" s="1"/>
      </tp>
      <tp t="e">
        <v>#N/A</v>
        <stp/>
        <stp>BDP|1163579264366604979</stp>
        <tr r="E283" s="1"/>
      </tp>
      <tp t="e">
        <v>#N/A</v>
        <stp/>
        <stp>BDS|4949908104034984472</stp>
        <tr r="AH258" s="1"/>
        <tr r="AH258" s="1"/>
        <tr r="W258" s="1"/>
        <tr r="W258" s="1"/>
        <tr r="L258" s="1"/>
        <tr r="L258" s="1"/>
      </tp>
      <tp t="s">
        <v>#N/A N/A</v>
        <stp/>
        <stp>BDS|9227112223391452671</stp>
        <tr r="W427" s="1"/>
      </tp>
      <tp t="s">
        <v>#N/A N/A</v>
        <stp/>
        <stp>BDS|8139401370534332211</stp>
        <tr r="L418" s="1"/>
      </tp>
      <tp t="e">
        <v>#N/A</v>
        <stp/>
        <stp>BDP|6285047380815293647</stp>
        <tr r="B313" s="1"/>
      </tp>
      <tp t="e">
        <v>#N/A</v>
        <stp/>
        <stp>BDS|3279409861298127424</stp>
        <tr r="W504" s="1"/>
        <tr r="W504" s="1"/>
        <tr r="L504" s="1"/>
        <tr r="L504" s="1"/>
        <tr r="AH504" s="1"/>
        <tr r="AH504" s="1"/>
      </tp>
      <tp t="e">
        <v>#N/A</v>
        <stp/>
        <stp>BDP|1189634983752158006</stp>
        <tr r="B112" s="1"/>
      </tp>
      <tp t="e">
        <v>#N/A</v>
        <stp/>
        <stp>BDP|5302338770584495849</stp>
        <tr r="C162" s="1"/>
      </tp>
      <tp t="e">
        <v>#N/A</v>
        <stp/>
        <stp>BDP|3792852260537503770</stp>
        <tr r="G404" s="1"/>
      </tp>
      <tp t="e">
        <v>#N/A</v>
        <stp/>
        <stp>BDS|8219954924456558869</stp>
        <tr r="AH188" s="1"/>
        <tr r="AH188" s="1"/>
        <tr r="L188" s="1"/>
        <tr r="L188" s="1"/>
        <tr r="W188" s="1"/>
        <tr r="W188" s="1"/>
      </tp>
      <tp t="e">
        <v>#N/A</v>
        <stp/>
        <stp>BDP|8567446323107542475</stp>
        <tr r="D191" s="1"/>
      </tp>
      <tp t="e">
        <v>#N/A</v>
        <stp/>
        <stp>BDP|3654051766019222174</stp>
        <tr r="I187" s="1"/>
      </tp>
      <tp t="e">
        <v>#N/A</v>
        <stp/>
        <stp>BDP|6359813750920386615</stp>
        <tr r="D597" s="1"/>
      </tp>
      <tp t="e">
        <v>#N/A</v>
        <stp/>
        <stp>BDP|2797798988179572932</stp>
        <tr r="D560" s="1"/>
      </tp>
      <tp t="e">
        <v>#N/A</v>
        <stp/>
        <stp>BDP|3638994130091912561</stp>
        <tr r="E291" s="1"/>
      </tp>
      <tp t="e">
        <v>#N/A</v>
        <stp/>
        <stp>BDP|5283103694814680410</stp>
        <tr r="B562" s="1"/>
      </tp>
      <tp t="s">
        <v>#N/A N/A</v>
        <stp/>
        <stp>BDS|6230354391008296957</stp>
        <tr r="AH181" s="1"/>
      </tp>
      <tp t="e">
        <v>#N/A</v>
        <stp/>
        <stp>BDP|8741736050775195241</stp>
        <tr r="F416" s="1"/>
      </tp>
      <tp t="s">
        <v>#N/A N/A</v>
        <stp/>
        <stp>BDS|4391276050328344665</stp>
        <tr r="L307" s="1"/>
      </tp>
      <tp t="s">
        <v>#N/A N/A</v>
        <stp/>
        <stp>BDS|6758478964859767021</stp>
        <tr r="AH231" s="1"/>
      </tp>
      <tp t="e">
        <v>#N/A</v>
        <stp/>
        <stp>BDS|1751839807266583274</stp>
        <tr r="W275" s="1"/>
        <tr r="W275" s="1"/>
        <tr r="AH275" s="1"/>
        <tr r="AH275" s="1"/>
        <tr r="L275" s="1"/>
        <tr r="L275" s="1"/>
      </tp>
      <tp t="e">
        <v>#N/A</v>
        <stp/>
        <stp>BDP|3974648369488795622</stp>
        <tr r="F367" s="1"/>
      </tp>
      <tp t="e">
        <v>#N/A</v>
        <stp/>
        <stp>BDP|3823499947947590929</stp>
        <tr r="C532" s="1"/>
      </tp>
      <tp t="e">
        <v>#N/A</v>
        <stp/>
        <stp>BDP|8495309860867358768</stp>
        <tr r="E572" s="1"/>
      </tp>
      <tp t="e">
        <v>#N/A</v>
        <stp/>
        <stp>BDP|7038128546946730924</stp>
        <tr r="B358" s="1"/>
      </tp>
      <tp t="e">
        <v>#N/A</v>
        <stp/>
        <stp>BDP|9147829383814872096</stp>
        <tr r="F418" s="1"/>
      </tp>
      <tp t="s">
        <v>#N/A N/A</v>
        <stp/>
        <stp>BDS|5925682960288535056</stp>
        <tr r="L281" s="1"/>
      </tp>
      <tp t="s">
        <v>#N/A N/A</v>
        <stp/>
        <stp>BDS|4033246603708354353</stp>
        <tr r="W124" s="1"/>
      </tp>
      <tp t="e">
        <v>#N/A</v>
        <stp/>
        <stp>BDP|9018022143523313330</stp>
        <tr r="C308" s="1"/>
      </tp>
      <tp t="s">
        <v>#N/A N/A</v>
        <stp/>
        <stp>BDS|5615920127647759456</stp>
        <tr r="L116" s="1"/>
      </tp>
      <tp t="e">
        <v>#N/A</v>
        <stp/>
        <stp>BDP|2052875007937142075</stp>
        <tr r="H409" s="1"/>
      </tp>
      <tp t="s">
        <v>#N/A N/A</v>
        <stp/>
        <stp>BDS|8320863645319281043</stp>
        <tr r="AH192" s="1"/>
      </tp>
      <tp t="s">
        <v>#N/A N/A</v>
        <stp/>
        <stp>BDS|9394193432467755195</stp>
        <tr r="AH165" s="1"/>
      </tp>
      <tp t="e">
        <v>#N/A</v>
        <stp/>
        <stp>BDP|7457290830419959228</stp>
        <tr r="I216" s="1"/>
      </tp>
      <tp t="e">
        <v>#N/A</v>
        <stp/>
        <stp>BDP|3083319291992273641</stp>
        <tr r="I264" s="1"/>
      </tp>
      <tp t="e">
        <v>#N/A</v>
        <stp/>
        <stp>BDP|9776522233517423541</stp>
        <tr r="E445" s="1"/>
      </tp>
      <tp t="e">
        <v>#N/A</v>
        <stp/>
        <stp>BDP|6326556872711078827</stp>
        <tr r="F446" s="1"/>
      </tp>
      <tp t="e">
        <v>#N/A</v>
        <stp/>
        <stp>BDP|8649442830565558715</stp>
        <tr r="F215" s="1"/>
      </tp>
      <tp t="s">
        <v>#N/A N/A</v>
        <stp/>
        <stp>BDS|7731811305260301261</stp>
        <tr r="L425" s="1"/>
      </tp>
      <tp t="s">
        <v>#N/A N/A</v>
        <stp/>
        <stp>BDS|7489887038160589170</stp>
        <tr r="AH285" s="1"/>
      </tp>
      <tp t="e">
        <v>#N/A</v>
        <stp/>
        <stp>BDP|8565152984779234504</stp>
        <tr r="D548" s="1"/>
      </tp>
      <tp t="s">
        <v>#N/A N/A</v>
        <stp/>
        <stp>BDS|6626507106297657905</stp>
        <tr r="W328" s="1"/>
      </tp>
      <tp t="s">
        <v>#N/A N/A</v>
        <stp/>
        <stp>BDS|1385711800098267375</stp>
        <tr r="W533" s="1"/>
      </tp>
      <tp t="e">
        <v>#N/A</v>
        <stp/>
        <stp>BDP|2523523385546788424</stp>
        <tr r="E361" s="1"/>
      </tp>
      <tp t="e">
        <v>#N/A</v>
        <stp/>
        <stp>BDP|5211990151816525280</stp>
        <tr r="D300" s="1"/>
      </tp>
      <tp t="e">
        <v>#N/A</v>
        <stp/>
        <stp>BDP|7471814736000295161</stp>
        <tr r="F356" s="1"/>
      </tp>
      <tp t="e">
        <v>#N/A</v>
        <stp/>
        <stp>BDP|8840360275770811148</stp>
        <tr r="B598" s="1"/>
      </tp>
      <tp t="e">
        <v>#N/A</v>
        <stp/>
        <stp>BDP|9429649457794928394</stp>
        <tr r="B250" s="1"/>
      </tp>
      <tp t="e">
        <v>#N/A</v>
        <stp/>
        <stp>BDP|4424718442818131211</stp>
        <tr r="D471" s="1"/>
      </tp>
      <tp t="e">
        <v>#N/A</v>
        <stp/>
        <stp>BDS|6343222184198527976</stp>
        <tr r="AH492" s="1"/>
        <tr r="AH492" s="1"/>
        <tr r="W492" s="1"/>
        <tr r="W492" s="1"/>
        <tr r="L492" s="1"/>
        <tr r="L492" s="1"/>
      </tp>
      <tp t="e">
        <v>#N/A</v>
        <stp/>
        <stp>BDP|5242825404909419979</stp>
        <tr r="B327" s="1"/>
      </tp>
      <tp t="e">
        <v>#N/A</v>
        <stp/>
        <stp>BDP|8270273077206673632</stp>
        <tr r="E595" s="1"/>
      </tp>
      <tp t="e">
        <v>#N/A</v>
        <stp/>
        <stp>BDP|9815309777516978619</stp>
        <tr r="C89" s="1"/>
      </tp>
      <tp t="e">
        <v>#N/A</v>
        <stp/>
        <stp>BDP|2076404984410565364</stp>
        <tr r="I361" s="1"/>
      </tp>
      <tp t="e">
        <v>#N/A</v>
        <stp/>
        <stp>BDP|6824682613519107551</stp>
        <tr r="C519" s="1"/>
      </tp>
      <tp t="s">
        <v>#N/A N/A</v>
        <stp/>
        <stp>BDS|2326329424977061920</stp>
        <tr r="AH177" s="1"/>
      </tp>
      <tp t="e">
        <v>#N/A</v>
        <stp/>
        <stp>BDP|4793266746877352834</stp>
        <tr r="I391" s="1"/>
      </tp>
      <tp t="e">
        <v>#N/A</v>
        <stp/>
        <stp>BDP|5597786418937603940</stp>
        <tr r="B269" s="1"/>
      </tp>
      <tp t="e">
        <v>#N/A</v>
        <stp/>
        <stp>BDS|1978984555580098005</stp>
        <tr r="L462" s="1"/>
        <tr r="L462" s="1"/>
        <tr r="AH462" s="1"/>
        <tr r="AH462" s="1"/>
        <tr r="W462" s="1"/>
        <tr r="W462" s="1"/>
      </tp>
      <tp t="s">
        <v>#N/A N/A</v>
        <stp/>
        <stp>BDS|8991217868192049341</stp>
        <tr r="W349" s="1"/>
      </tp>
      <tp t="e">
        <v>#N/A</v>
        <stp/>
        <stp>BDP|6543464742809143241</stp>
        <tr r="E526" s="1"/>
      </tp>
      <tp t="e">
        <v>#N/A</v>
        <stp/>
        <stp>BDP|7803598819698562695</stp>
        <tr r="I449" s="1"/>
      </tp>
      <tp t="e">
        <v>#N/A</v>
        <stp/>
        <stp>BDP|7208247807561395967</stp>
        <tr r="G150" s="1"/>
      </tp>
      <tp t="s">
        <v>#N/A N/A</v>
        <stp/>
        <stp>BDS|9342290349875066777</stp>
        <tr r="L300" s="1"/>
      </tp>
      <tp t="e">
        <v>#N/A</v>
        <stp/>
        <stp>BDP|1745926784394334961</stp>
        <tr r="I433" s="1"/>
      </tp>
      <tp t="e">
        <v>#N/A</v>
        <stp/>
        <stp>BDP|3000470343587203926</stp>
        <tr r="E398" s="1"/>
      </tp>
      <tp t="e">
        <v>#N/A</v>
        <stp/>
        <stp>BDP|5836473559400544972</stp>
        <tr r="B153" s="1"/>
      </tp>
      <tp t="e">
        <v>#N/A</v>
        <stp/>
        <stp>BDS|6852185774609739473</stp>
        <tr r="L159" s="1"/>
        <tr r="L159" s="1"/>
        <tr r="AH159" s="1"/>
        <tr r="AH159" s="1"/>
        <tr r="W159" s="1"/>
        <tr r="W159" s="1"/>
      </tp>
      <tp t="e">
        <v>#N/A</v>
        <stp/>
        <stp>BDP|6012972721597265705</stp>
        <tr r="H105" s="1"/>
      </tp>
      <tp t="e">
        <v>#N/A</v>
        <stp/>
        <stp>BDP|6174324827783691969</stp>
        <tr r="I551" s="1"/>
      </tp>
      <tp t="s">
        <v>#N/A N/A</v>
        <stp/>
        <stp>BDS|3182686063118893662</stp>
        <tr r="AH484" s="1"/>
      </tp>
      <tp t="e">
        <v>#N/A</v>
        <stp/>
        <stp>BDP|8292030036761685751</stp>
        <tr r="G116" s="1"/>
      </tp>
      <tp t="e">
        <v>#N/A</v>
        <stp/>
        <stp>BDP|9322959011478514469</stp>
        <tr r="C285" s="1"/>
      </tp>
      <tp t="e">
        <v>#N/A</v>
        <stp/>
        <stp>BDP|8118321277075210427</stp>
        <tr r="D168" s="1"/>
      </tp>
      <tp t="e">
        <v>#N/A</v>
        <stp/>
        <stp>BDS|3031952567914164564</stp>
        <tr r="L408" s="1"/>
        <tr r="L408" s="1"/>
        <tr r="AH408" s="1"/>
        <tr r="AH408" s="1"/>
        <tr r="W408" s="1"/>
        <tr r="W408" s="1"/>
      </tp>
      <tp t="e">
        <v>#N/A</v>
        <stp/>
        <stp>BDP|1563682350246888907</stp>
        <tr r="B177" s="1"/>
      </tp>
      <tp t="e">
        <v>#N/A</v>
        <stp/>
        <stp>BDP|1195325383822543508</stp>
        <tr r="F118" s="1"/>
      </tp>
      <tp t="e">
        <v>#N/A</v>
        <stp/>
        <stp>BDP|2095960155166709510</stp>
        <tr r="H271" s="1"/>
      </tp>
      <tp t="e">
        <v>#N/A</v>
        <stp/>
        <stp>BDP|1775933940185302428</stp>
        <tr r="C551" s="1"/>
      </tp>
      <tp t="e">
        <v>#N/A</v>
        <stp/>
        <stp>BDP|1508268773721431811</stp>
        <tr r="I145" s="1"/>
      </tp>
      <tp t="e">
        <v>#N/A</v>
        <stp/>
        <stp>BDP|2180838653884115655</stp>
        <tr r="H189" s="1"/>
      </tp>
      <tp t="e">
        <v>#N/A</v>
        <stp/>
        <stp>BDP|8013400130467386563</stp>
        <tr r="C507" s="1"/>
      </tp>
      <tp t="e">
        <v>#N/A</v>
        <stp/>
        <stp>BDP|1624869663966000463</stp>
        <tr r="G94" s="1"/>
      </tp>
      <tp t="e">
        <v>#N/A</v>
        <stp/>
        <stp>BDP|6310819600232103168</stp>
        <tr r="D589" s="1"/>
      </tp>
      <tp t="e">
        <v>#N/A</v>
        <stp/>
        <stp>BDP|5263984784449370084</stp>
        <tr r="G320" s="1"/>
      </tp>
      <tp t="e">
        <v>#N/A</v>
        <stp/>
        <stp>BDP|6831722147108926016</stp>
        <tr r="H602" s="1"/>
      </tp>
      <tp t="e">
        <v>#N/A</v>
        <stp/>
        <stp>BDP|8459724777385716037</stp>
        <tr r="F362" s="1"/>
      </tp>
      <tp t="s">
        <v>#N/A N/A</v>
        <stp/>
        <stp>BDS|8809685148364477396</stp>
        <tr r="AH143" s="1"/>
      </tp>
      <tp t="e">
        <v>#N/A</v>
        <stp/>
        <stp>BDP|5499896932503892025</stp>
        <tr r="G202" s="1"/>
      </tp>
      <tp t="e">
        <v>#N/A</v>
        <stp/>
        <stp>BDP|8242829893083860410</stp>
        <tr r="C557" s="1"/>
      </tp>
      <tp t="e">
        <v>#N/A</v>
        <stp/>
        <stp>BDP|8419392667763073008</stp>
        <tr r="F472" s="1"/>
      </tp>
      <tp t="e">
        <v>#N/A</v>
        <stp/>
        <stp>BDP|8791966015797907977</stp>
        <tr r="D505" s="1"/>
      </tp>
      <tp t="e">
        <v>#N/A</v>
        <stp/>
        <stp>BDP|9058132661233838307</stp>
        <tr r="C253" s="1"/>
      </tp>
      <tp t="s">
        <v>#N/A N/A</v>
        <stp/>
        <stp>BDS|9195798500189052925</stp>
        <tr r="L531" s="1"/>
      </tp>
      <tp t="e">
        <v>#N/A</v>
        <stp/>
        <stp>BDP|2885113647961387878</stp>
        <tr r="I144" s="1"/>
      </tp>
      <tp t="e">
        <v>#N/A</v>
        <stp/>
        <stp>BDP|3202627741739831636</stp>
        <tr r="C220" s="1"/>
      </tp>
      <tp t="e">
        <v>#N/A</v>
        <stp/>
        <stp>BDP|6916175097619723947</stp>
        <tr r="G369" s="1"/>
      </tp>
      <tp t="e">
        <v>#N/A</v>
        <stp/>
        <stp>BDP|9454743660091337792</stp>
        <tr r="G146" s="1"/>
      </tp>
      <tp t="s">
        <v>#N/A N/A</v>
        <stp/>
        <stp>BDS|3185475230828409281</stp>
        <tr r="W454" s="1"/>
      </tp>
      <tp t="e">
        <v>#N/A</v>
        <stp/>
        <stp>BDP|9150495809093805036</stp>
        <tr r="D202" s="1"/>
      </tp>
      <tp t="e">
        <v>#N/A</v>
        <stp/>
        <stp>BDP|7730087723542548933</stp>
        <tr r="G297" s="1"/>
      </tp>
      <tp t="e">
        <v>#N/A</v>
        <stp/>
        <stp>BDP|2854082784336758288</stp>
        <tr r="C448" s="1"/>
      </tp>
      <tp t="e">
        <v>#N/A</v>
        <stp/>
        <stp>BDP|7630107821629982351</stp>
        <tr r="D257" s="1"/>
      </tp>
      <tp t="e">
        <v>#N/A</v>
        <stp/>
        <stp>BDP|4145889113384026717</stp>
        <tr r="B576" s="1"/>
      </tp>
      <tp t="e">
        <v>#N/A</v>
        <stp/>
        <stp>BDP|7507455442950015992</stp>
        <tr r="G285" s="1"/>
      </tp>
      <tp t="e">
        <v>#N/A</v>
        <stp/>
        <stp>BDP|9906073601052103550</stp>
        <tr r="F502" s="1"/>
      </tp>
      <tp t="e">
        <v>#N/A</v>
        <stp/>
        <stp>BDP|5421706213205477883</stp>
        <tr r="I591" s="1"/>
      </tp>
      <tp t="e">
        <v>#N/A</v>
        <stp/>
        <stp>BDP|3557624002113708892</stp>
        <tr r="C306" s="1"/>
      </tp>
      <tp t="e">
        <v>#N/A</v>
        <stp/>
        <stp>BDP|5335474935278361496</stp>
        <tr r="C490" s="1"/>
      </tp>
      <tp t="e">
        <v>#N/A</v>
        <stp/>
        <stp>BDP|7247881813235289509</stp>
        <tr r="D247" s="1"/>
      </tp>
      <tp t="e">
        <v>#N/A</v>
        <stp/>
        <stp>BDP|2606796697805921795</stp>
        <tr r="H478" s="1"/>
      </tp>
      <tp t="e">
        <v>#N/A</v>
        <stp/>
        <stp>BDS|4751229889818567818</stp>
        <tr r="AH525" s="1"/>
        <tr r="AH525" s="1"/>
        <tr r="L525" s="1"/>
        <tr r="L525" s="1"/>
        <tr r="W525" s="1"/>
        <tr r="W525" s="1"/>
      </tp>
      <tp t="e">
        <v>#N/A</v>
        <stp/>
        <stp>BDP|1968728495820486126</stp>
        <tr r="H449" s="1"/>
      </tp>
      <tp t="e">
        <v>#N/A</v>
        <stp/>
        <stp>BDP|4763812531802962361</stp>
        <tr r="B210" s="1"/>
      </tp>
      <tp t="e">
        <v>#N/A</v>
        <stp/>
        <stp>BDS|3074420204510885962</stp>
        <tr r="L227" s="1"/>
        <tr r="L227" s="1"/>
        <tr r="W227" s="1"/>
        <tr r="W227" s="1"/>
        <tr r="AH227" s="1"/>
        <tr r="AH227" s="1"/>
      </tp>
      <tp t="e">
        <v>#N/A</v>
        <stp/>
        <stp>BDP|9179595731730065119</stp>
        <tr r="I566" s="1"/>
      </tp>
      <tp t="e">
        <v>#N/A</v>
        <stp/>
        <stp>BDP|7594723148792317841</stp>
        <tr r="B366" s="1"/>
      </tp>
      <tp t="s">
        <v>#N/A N/A</v>
        <stp/>
        <stp>BDS|8946326094839147561</stp>
        <tr r="L548" s="1"/>
      </tp>
      <tp t="e">
        <v>#N/A</v>
        <stp/>
        <stp>BDP|2357659589937542523</stp>
        <tr r="G499" s="1"/>
      </tp>
      <tp t="e">
        <v>#N/A</v>
        <stp/>
        <stp>BDP|8769871789380070616</stp>
        <tr r="D436" s="1"/>
      </tp>
      <tp t="s">
        <v>#N/A N/A</v>
        <stp/>
        <stp>BDS|4075134894241782393</stp>
        <tr r="W296" s="1"/>
      </tp>
      <tp t="e">
        <v>#N/A</v>
        <stp/>
        <stp>BDP|7874001770569791765</stp>
        <tr r="G569" s="1"/>
      </tp>
      <tp t="e">
        <v>#N/A</v>
        <stp/>
        <stp>BDP|9836289588694942988</stp>
        <tr r="G490" s="1"/>
      </tp>
      <tp t="s">
        <v>#N/A N/A</v>
        <stp/>
        <stp>BDS|5327218621643982834</stp>
        <tr r="W116" s="1"/>
      </tp>
      <tp t="e">
        <v>#N/A</v>
        <stp/>
        <stp>BDP|4160079588780735208</stp>
        <tr r="B587" s="1"/>
      </tp>
      <tp t="e">
        <v>#N/A</v>
        <stp/>
        <stp>BDP|4951621873432640976</stp>
        <tr r="C232" s="1"/>
      </tp>
      <tp t="e">
        <v>#N/A</v>
        <stp/>
        <stp>BDP|8827329233504693261</stp>
        <tr r="D402" s="1"/>
      </tp>
      <tp t="e">
        <v>#N/A</v>
        <stp/>
        <stp>BDP|2974574090686660615</stp>
        <tr r="D438" s="1"/>
      </tp>
      <tp t="e">
        <v>#N/A</v>
        <stp/>
        <stp>BDP|8774584516526678467</stp>
        <tr r="E113" s="1"/>
      </tp>
      <tp t="e">
        <v>#N/A</v>
        <stp/>
        <stp>BDP|4053781026899823685</stp>
        <tr r="B279" s="1"/>
      </tp>
      <tp t="e">
        <v>#N/A</v>
        <stp/>
        <stp>BDP|8295194893768109670</stp>
        <tr r="C201" s="1"/>
      </tp>
      <tp t="e">
        <v>#N/A</v>
        <stp/>
        <stp>BDP|4199471667120636890</stp>
        <tr r="D101" s="1"/>
      </tp>
      <tp t="e">
        <v>#N/A</v>
        <stp/>
        <stp>BDP|6681703377628953065</stp>
        <tr r="F233" s="1"/>
      </tp>
      <tp t="e">
        <v>#N/A</v>
        <stp/>
        <stp>BDP|9380212379732393069</stp>
        <tr r="C556" s="1"/>
      </tp>
      <tp t="e">
        <v>#N/A</v>
        <stp/>
        <stp>BDP|5029423766119286085</stp>
        <tr r="C354" s="1"/>
      </tp>
      <tp t="e">
        <v>#N/A</v>
        <stp/>
        <stp>BDP|7798580682920578469</stp>
        <tr r="B114" s="1"/>
      </tp>
      <tp t="e">
        <v>#N/A</v>
        <stp/>
        <stp>BDP|1600784425452411811</stp>
        <tr r="B499" s="1"/>
      </tp>
      <tp t="e">
        <v>#N/A</v>
        <stp/>
        <stp>BDP|1578730549919780566</stp>
        <tr r="E145" s="1"/>
      </tp>
      <tp t="e">
        <v>#N/A</v>
        <stp/>
        <stp>BDP|9851736372717172060</stp>
        <tr r="I227" s="1"/>
      </tp>
      <tp t="e">
        <v>#N/A</v>
        <stp/>
        <stp>BDP|4398840029363981390</stp>
        <tr r="B218" s="1"/>
      </tp>
      <tp t="e">
        <v>#N/A</v>
        <stp/>
        <stp>BDP|1114831255800096297</stp>
        <tr r="C418" s="1"/>
      </tp>
      <tp t="s">
        <v>#N/A N/A</v>
        <stp/>
        <stp>BDS|4219382687548697945</stp>
        <tr r="W270" s="1"/>
      </tp>
      <tp t="s">
        <v>#N/A N/A</v>
        <stp/>
        <stp>BDS|2858529046298799549</stp>
        <tr r="AH529" s="1"/>
      </tp>
      <tp t="e">
        <v>#N/A</v>
        <stp/>
        <stp>BDS|1863807447211192216</stp>
        <tr r="W216" s="1"/>
        <tr r="W216" s="1"/>
        <tr r="L216" s="1"/>
        <tr r="L216" s="1"/>
        <tr r="AH216" s="1"/>
        <tr r="AH216" s="1"/>
      </tp>
      <tp t="e">
        <v>#N/A</v>
        <stp/>
        <stp>BDS|7873223285257720477</stp>
        <tr r="L325" s="1"/>
        <tr r="L325" s="1"/>
        <tr r="AH325" s="1"/>
        <tr r="AH325" s="1"/>
        <tr r="W325" s="1"/>
        <tr r="W325" s="1"/>
      </tp>
      <tp t="s">
        <v>#N/A N/A</v>
        <stp/>
        <stp>BDS|7500354624339847130</stp>
        <tr r="L408" s="1"/>
      </tp>
      <tp t="s">
        <v>#N/A N/A</v>
        <stp/>
        <stp>BDS|4534316748515029832</stp>
        <tr r="AH571" s="1"/>
      </tp>
      <tp t="e">
        <v>#N/A</v>
        <stp/>
        <stp>BDP|7761714093341273683</stp>
        <tr r="H308" s="1"/>
      </tp>
      <tp t="e">
        <v>#N/A</v>
        <stp/>
        <stp>BDP|2346115575802992815</stp>
        <tr r="I517" s="1"/>
      </tp>
      <tp t="s">
        <v>#N/A N/A</v>
        <stp/>
        <stp>BDS|5259921796298817310</stp>
        <tr r="AH465" s="1"/>
      </tp>
      <tp t="s">
        <v>#N/A N/A</v>
        <stp/>
        <stp>BDS|9912114375562067322</stp>
        <tr r="W236" s="1"/>
      </tp>
      <tp t="e">
        <v>#N/A</v>
        <stp/>
        <stp>BDP|2986539692012111259</stp>
        <tr r="E116" s="1"/>
      </tp>
      <tp t="e">
        <v>#N/A</v>
        <stp/>
        <stp>BDP|7695394111138424367</stp>
        <tr r="C574" s="1"/>
      </tp>
      <tp t="e">
        <v>#N/A</v>
        <stp/>
        <stp>BDP|3198793207008722240</stp>
        <tr r="G277" s="1"/>
      </tp>
      <tp t="s">
        <v>#N/A N/A</v>
        <stp/>
        <stp>BDS|4964252163978642654</stp>
        <tr r="L310" s="1"/>
      </tp>
      <tp t="e">
        <v>#N/A</v>
        <stp/>
        <stp>BDP|4183453249512385825</stp>
        <tr r="I390" s="1"/>
      </tp>
      <tp t="e">
        <v>#N/A</v>
        <stp/>
        <stp>BDP|4222336212639709180</stp>
        <tr r="B333" s="1"/>
      </tp>
      <tp t="e">
        <v>#N/A</v>
        <stp/>
        <stp>BDP|7811901324804199614</stp>
        <tr r="I349" s="1"/>
      </tp>
      <tp t="s">
        <v>#N/A N/A</v>
        <stp/>
        <stp>BDS|8577597976154047062</stp>
        <tr r="AH426" s="1"/>
      </tp>
      <tp t="e">
        <v>#N/A</v>
        <stp/>
        <stp>BDP|4934711186480750554</stp>
        <tr r="I403" s="1"/>
      </tp>
      <tp t="e">
        <v>#N/A</v>
        <stp/>
        <stp>BDP|2253412271316802962</stp>
        <tr r="I188" s="1"/>
      </tp>
      <tp t="s">
        <v>#N/A N/A</v>
        <stp/>
        <stp>BDP|2833687231507264309|22</stp>
        <stp>CONSPXMD Index</stp>
        <stp>RT_BN_SURVEY_MEDIAN</stp>
        <tr r="D8" s="1"/>
      </tp>
      <tp t="e">
        <v>#N/A</v>
        <stp/>
        <stp>BDP|5542017845979956656</stp>
        <tr r="E531" s="1"/>
      </tp>
      <tp t="e">
        <v>#N/A</v>
        <stp/>
        <stp>BDP|5343397799839938870</stp>
        <tr r="H108" s="1"/>
      </tp>
      <tp t="s">
        <v>#N/A N/A</v>
        <stp/>
        <stp>BDS|3257715451127700889</stp>
        <tr r="L455" s="1"/>
      </tp>
      <tp t="e">
        <v>#N/A</v>
        <stp/>
        <stp>BDP|7984147274289010647</stp>
        <tr r="D219" s="1"/>
      </tp>
      <tp t="s">
        <v>#N/A N/A</v>
        <stp/>
        <stp>BDS|3691594820659515373</stp>
        <tr r="AH109" s="1"/>
      </tp>
      <tp t="e">
        <v>#N/A</v>
        <stp/>
        <stp>BDP|5144777383942840600</stp>
        <tr r="I450" s="1"/>
      </tp>
      <tp t="e">
        <v>#N/A</v>
        <stp/>
        <stp>BDP|3232588295295515476</stp>
        <tr r="C327" s="1"/>
      </tp>
      <tp t="s">
        <v>#N/A N/A</v>
        <stp/>
        <stp>BDS|6855273757139756620</stp>
        <tr r="W372" s="1"/>
      </tp>
      <tp t="s">
        <v>#N/A N/A</v>
        <stp/>
        <stp>BDS|2861254084801408709</stp>
        <tr r="L168" s="1"/>
      </tp>
      <tp t="e">
        <v>#N/A</v>
        <stp/>
        <stp>BDP|1586319382501858532</stp>
        <tr r="B448" s="1"/>
      </tp>
      <tp t="e">
        <v>#N/A</v>
        <stp/>
        <stp>BDP|4529334573566916810</stp>
        <tr r="H558" s="1"/>
      </tp>
      <tp t="e">
        <v>#N/A</v>
        <stp/>
        <stp>BDP|2902807764111516353</stp>
        <tr r="G95" s="1"/>
      </tp>
      <tp t="e">
        <v>#N/A</v>
        <stp/>
        <stp>BDP|9065588046296301008</stp>
        <tr r="F159" s="1"/>
      </tp>
      <tp t="s">
        <v>#N/A N/A</v>
        <stp/>
        <stp>BDS|4855859643940348605</stp>
        <tr r="L368" s="1"/>
      </tp>
      <tp t="e">
        <v>#N/A</v>
        <stp/>
        <stp>BDS|5030776702708041483</stp>
        <tr r="AH383" s="1"/>
        <tr r="AH383" s="1"/>
        <tr r="L383" s="1"/>
        <tr r="L383" s="1"/>
        <tr r="W383" s="1"/>
        <tr r="W383" s="1"/>
      </tp>
      <tp t="e">
        <v>#N/A</v>
        <stp/>
        <stp>BDP|4564029618679421292</stp>
        <tr r="I469" s="1"/>
      </tp>
      <tp t="e">
        <v>#N/A</v>
        <stp/>
        <stp>BDP|5922054581861650290</stp>
        <tr r="B168" s="1"/>
      </tp>
      <tp t="e">
        <v>#N/A</v>
        <stp/>
        <stp>BDP|6626161256209628529</stp>
        <tr r="F154" s="1"/>
      </tp>
      <tp t="s">
        <v>#N/A N/A</v>
        <stp/>
        <stp>BDS|9441879741182431943</stp>
        <tr r="L594" s="1"/>
      </tp>
      <tp t="e">
        <v>#N/A</v>
        <stp/>
        <stp>BDP|8040581944637914073</stp>
        <tr r="F363" s="1"/>
      </tp>
      <tp t="e">
        <v>#N/A</v>
        <stp/>
        <stp>BDS|1208861324435410066</stp>
        <tr r="L326" s="1"/>
        <tr r="L326" s="1"/>
        <tr r="W326" s="1"/>
        <tr r="W326" s="1"/>
        <tr r="AH326" s="1"/>
        <tr r="AH326" s="1"/>
      </tp>
      <tp t="e">
        <v>#N/A</v>
        <stp/>
        <stp>BDP|8587010711800640714</stp>
        <tr r="H365" s="1"/>
      </tp>
      <tp t="e">
        <v>#N/A</v>
        <stp/>
        <stp>BDP|2889739293387920530</stp>
        <tr r="G199" s="1"/>
      </tp>
      <tp t="e">
        <v>#N/A</v>
        <stp/>
        <stp>BDP|4768672769072356884</stp>
        <tr r="F109" s="1"/>
      </tp>
      <tp t="e">
        <v>#N/A</v>
        <stp/>
        <stp>BDS|8403478528000062099</stp>
        <tr r="W213" s="1"/>
        <tr r="W213" s="1"/>
        <tr r="AH213" s="1"/>
        <tr r="AH213" s="1"/>
        <tr r="L213" s="1"/>
        <tr r="L213" s="1"/>
      </tp>
      <tp t="e">
        <v>#N/A</v>
        <stp/>
        <stp>BDP|1046235298616175286</stp>
        <tr r="E500" s="1"/>
      </tp>
      <tp t="e">
        <v>#N/A</v>
        <stp/>
        <stp>BDP|8446563057356497024</stp>
        <tr r="H599" s="1"/>
      </tp>
      <tp t="e">
        <v>#N/A</v>
        <stp/>
        <stp>BDP|9351148562632701211</stp>
        <tr r="E567" s="1"/>
      </tp>
      <tp t="s">
        <v>#N/A N/A</v>
        <stp/>
        <stp>BDS|9517276677743007169</stp>
        <tr r="AH170" s="1"/>
      </tp>
      <tp t="e">
        <v>#N/A</v>
        <stp/>
        <stp>BDP|5505717382107696333</stp>
        <tr r="E240" s="1"/>
      </tp>
      <tp t="e">
        <v>#N/A</v>
        <stp/>
        <stp>BDP|5307519062650402870</stp>
        <tr r="F126" s="1"/>
      </tp>
      <tp t="e">
        <v>#N/A</v>
        <stp/>
        <stp>BDP|9833290550379091926</stp>
        <tr r="C548" s="1"/>
      </tp>
      <tp t="e">
        <v>#N/A</v>
        <stp/>
        <stp>BDS|7762353182654106621</stp>
        <tr r="W171" s="1"/>
        <tr r="W171" s="1"/>
        <tr r="L171" s="1"/>
        <tr r="L171" s="1"/>
        <tr r="AH171" s="1"/>
        <tr r="AH171" s="1"/>
      </tp>
      <tp t="s">
        <v>#N/A N/A</v>
        <stp/>
        <stp>BDS|8355877554658761342</stp>
        <tr r="L106" s="1"/>
      </tp>
      <tp t="e">
        <v>#N/A</v>
        <stp/>
        <stp>BDP|2120316195540520630</stp>
        <tr r="C504" s="1"/>
      </tp>
      <tp t="e">
        <v>#N/A</v>
        <stp/>
        <stp>BDP|4077377455028727460</stp>
        <tr r="I305" s="1"/>
      </tp>
      <tp t="e">
        <v>#N/A</v>
        <stp/>
        <stp>BDP|8299759620021676223</stp>
        <tr r="G440" s="1"/>
      </tp>
      <tp t="s">
        <v>#N/A N/A</v>
        <stp/>
        <stp>BDS|9605924297676735149</stp>
        <tr r="AH334" s="1"/>
      </tp>
      <tp t="e">
        <v>#N/A</v>
        <stp/>
        <stp>BDP|5938327088830445073</stp>
        <tr r="G418" s="1"/>
      </tp>
      <tp t="e">
        <v>#N/A</v>
        <stp/>
        <stp>BDP|7538031262256421909</stp>
        <tr r="B261" s="1"/>
      </tp>
      <tp t="s">
        <v>#N/A N/A</v>
        <stp/>
        <stp>BDS|7891054789496038745</stp>
        <tr r="L344" s="1"/>
      </tp>
      <tp t="e">
        <v>#N/A</v>
        <stp/>
        <stp>BDP|5616677694327391363</stp>
        <tr r="H109" s="1"/>
      </tp>
      <tp t="e">
        <v>#N/A</v>
        <stp/>
        <stp>BDP|3667974194788192542</stp>
        <tr r="C503" s="1"/>
      </tp>
      <tp t="e">
        <v>#N/A</v>
        <stp/>
        <stp>BDP|3592155265993236977</stp>
        <tr r="C473" s="1"/>
      </tp>
      <tp t="e">
        <v>#N/A</v>
        <stp/>
        <stp>BDP|7188947202720514029</stp>
        <tr r="D580" s="1"/>
      </tp>
      <tp t="e">
        <v>#N/A</v>
        <stp/>
        <stp>BDP|3684003606888813585</stp>
        <tr r="F594" s="1"/>
      </tp>
      <tp t="s">
        <v>#N/A N/A</v>
        <stp/>
        <stp>BDS|7472089488345098440</stp>
        <tr r="AH539" s="1"/>
      </tp>
      <tp t="e">
        <v>#N/A</v>
        <stp/>
        <stp>BDP|7155695098362705475</stp>
        <tr r="I457" s="1"/>
      </tp>
      <tp t="e">
        <v>#N/A</v>
        <stp/>
        <stp>BDP|5199909071445185006</stp>
        <tr r="H345" s="1"/>
      </tp>
      <tp t="s">
        <v>#N/A N/A</v>
        <stp/>
        <stp>BDS|2859208261099922111</stp>
        <tr r="W181" s="1"/>
      </tp>
      <tp t="e">
        <v>#N/A</v>
        <stp/>
        <stp>BDS|3402976220534493264</stp>
        <tr r="L469" s="1"/>
        <tr r="L469" s="1"/>
        <tr r="AH469" s="1"/>
        <tr r="AH469" s="1"/>
        <tr r="W469" s="1"/>
        <tr r="W469" s="1"/>
      </tp>
      <tp t="s">
        <v>#N/A N/A</v>
        <stp/>
        <stp>BDS|6687805333002114152</stp>
        <tr r="L496" s="1"/>
      </tp>
      <tp t="e">
        <v>#N/A</v>
        <stp/>
        <stp>BDP|1744373351790953994</stp>
        <tr r="C248" s="1"/>
      </tp>
      <tp t="e">
        <v>#N/A</v>
        <stp/>
        <stp>BDP|4064029077709007448</stp>
        <tr r="H523" s="1"/>
      </tp>
      <tp t="e">
        <v>#N/A</v>
        <stp/>
        <stp>BDP|6747263155756788928</stp>
        <tr r="E454" s="1"/>
      </tp>
      <tp t="e">
        <v>#N/A</v>
        <stp/>
        <stp>BDP|9057387911112997718</stp>
        <tr r="C598" s="1"/>
      </tp>
      <tp t="e">
        <v>#N/A</v>
        <stp/>
        <stp>BDP|3813870828172131576</stp>
        <tr r="E488" s="1"/>
      </tp>
      <tp t="e">
        <v>#N/A</v>
        <stp/>
        <stp>BDP|9062459717962729040</stp>
        <tr r="E110" s="1"/>
      </tp>
      <tp t="e">
        <v>#N/A</v>
        <stp/>
        <stp>BDP|8173224276002725148</stp>
        <tr r="D593" s="1"/>
      </tp>
      <tp t="e">
        <v>#N/A</v>
        <stp/>
        <stp>BDP|4481039170805513842</stp>
        <tr r="E598" s="1"/>
      </tp>
      <tp t="e">
        <v>#N/A</v>
        <stp/>
        <stp>BDP|8436718058884877039</stp>
        <tr r="F172" s="1"/>
      </tp>
      <tp t="e">
        <v>#N/A</v>
        <stp/>
        <stp>BDP|2433343253738639238</stp>
        <tr r="C420" s="1"/>
      </tp>
      <tp t="e">
        <v>#N/A</v>
        <stp/>
        <stp>BDP|4192593353182522886</stp>
        <tr r="I516" s="1"/>
      </tp>
      <tp t="e">
        <v>#N/A</v>
        <stp/>
        <stp>BDP|7179940063335606365</stp>
        <tr r="F466" s="1"/>
      </tp>
      <tp t="s">
        <v>#N/A N/A</v>
        <stp/>
        <stp>BDS|8432840341202638810</stp>
        <tr r="W278" s="1"/>
      </tp>
      <tp t="e">
        <v>#N/A</v>
        <stp/>
        <stp>BDP|5199061286346197562</stp>
        <tr r="F316" s="1"/>
      </tp>
      <tp t="e">
        <v>#N/A</v>
        <stp/>
        <stp>BDP|1331960127127436304</stp>
        <tr r="E187" s="1"/>
      </tp>
      <tp t="e">
        <v>#N/A</v>
        <stp/>
        <stp>BDP|8708899689884120206</stp>
        <tr r="G184" s="1"/>
      </tp>
      <tp t="e">
        <v>#N/A</v>
        <stp/>
        <stp>BDP|8800099650056157568</stp>
        <tr r="D194" s="1"/>
      </tp>
      <tp t="e">
        <v>#N/A</v>
        <stp/>
        <stp>BDP|8854623778123361475</stp>
        <tr r="G520" s="1"/>
      </tp>
      <tp t="s">
        <v>#N/A N/A</v>
        <stp/>
        <stp>BDS|9467095448833070024</stp>
        <tr r="W202" s="1"/>
      </tp>
      <tp t="e">
        <v>#N/A</v>
        <stp/>
        <stp>BDP|7201001373376062868</stp>
        <tr r="G234" s="1"/>
      </tp>
      <tp t="e">
        <v>#N/A</v>
        <stp/>
        <stp>BDP|5319742227736067873</stp>
        <tr r="B285" s="1"/>
      </tp>
      <tp t="e">
        <v>#N/A</v>
        <stp/>
        <stp>BDP|4970477071091975814</stp>
        <tr r="F221" s="1"/>
      </tp>
      <tp t="e">
        <v>#N/A</v>
        <stp/>
        <stp>BDP|2698046990390234579</stp>
        <tr r="C576" s="1"/>
      </tp>
      <tp t="e">
        <v>#N/A</v>
        <stp/>
        <stp>BDP|8646011378685288496</stp>
        <tr r="I425" s="1"/>
      </tp>
      <tp t="e">
        <v>#N/A</v>
        <stp/>
        <stp>BDP|2430247494042224522</stp>
        <tr r="B140" s="1"/>
      </tp>
      <tp t="s">
        <v>#N/A N/A</v>
        <stp/>
        <stp>BDS|2508874250549433827</stp>
        <tr r="W367" s="1"/>
      </tp>
      <tp t="e">
        <v>#N/A</v>
        <stp/>
        <stp>BDS|9726770768370934648</stp>
        <tr r="W108" s="1"/>
        <tr r="W108" s="1"/>
        <tr r="AH108" s="1"/>
        <tr r="AH108" s="1"/>
        <tr r="L108" s="1"/>
        <tr r="L108" s="1"/>
      </tp>
      <tp t="e">
        <v>#N/A</v>
        <stp/>
        <stp>BDP|4351709582794518117</stp>
        <tr r="F319" s="1"/>
      </tp>
      <tp t="e">
        <v>#N/A</v>
        <stp/>
        <stp>BDP|7339694771839866165</stp>
        <tr r="F557" s="1"/>
      </tp>
      <tp t="e">
        <v>#N/A</v>
        <stp/>
        <stp>BDP|3234492319000384846</stp>
        <tr r="D591" s="1"/>
      </tp>
      <tp t="s">
        <v>#N/A N/A</v>
        <stp/>
        <stp>BDS|9074718101407450713</stp>
        <tr r="L472" s="1"/>
      </tp>
      <tp t="e">
        <v>#N/A</v>
        <stp/>
        <stp>BDP|4141979936409283971</stp>
        <tr r="B527" s="1"/>
      </tp>
      <tp t="s">
        <v>#N/A N/A</v>
        <stp/>
        <stp>BDS|6701351720311740806</stp>
        <tr r="L263" s="1"/>
      </tp>
      <tp t="s">
        <v>#N/A N/A</v>
        <stp/>
        <stp>BDS|3407603329059101095</stp>
        <tr r="L536" s="1"/>
      </tp>
      <tp t="e">
        <v>#N/A</v>
        <stp/>
        <stp>BDP|1735926870612501356</stp>
        <tr r="G254" s="1"/>
      </tp>
      <tp t="s">
        <v>#N/A N/A</v>
        <stp/>
        <stp>BDS|9164553734665718425</stp>
        <tr r="AH199" s="1"/>
      </tp>
      <tp t="e">
        <v>#N/A</v>
        <stp/>
        <stp>BDP|7998809710507381604</stp>
        <tr r="I189" s="1"/>
      </tp>
      <tp t="s">
        <v>#N/A N/A</v>
        <stp/>
        <stp>BDS|9973959682472621523</stp>
        <tr r="L457" s="1"/>
      </tp>
      <tp t="e">
        <v>#N/A</v>
        <stp/>
        <stp>BDP|9024481244933114577</stp>
        <tr r="C540" s="1"/>
      </tp>
      <tp t="e">
        <v>#N/A</v>
        <stp/>
        <stp>BDP|5588034408092275864</stp>
        <tr r="D383" s="1"/>
      </tp>
      <tp t="e">
        <v>#N/A</v>
        <stp/>
        <stp>BDP|4152491094265340353</stp>
        <tr r="B518" s="1"/>
      </tp>
      <tp t="e">
        <v>#N/A</v>
        <stp/>
        <stp>BDP|5252845520425830546</stp>
        <tr r="E577" s="1"/>
      </tp>
      <tp t="s">
        <v>#N/A N/A</v>
        <stp/>
        <stp>BDS|6488939786448825035</stp>
        <tr r="W462" s="1"/>
      </tp>
      <tp t="e">
        <v>#N/A</v>
        <stp/>
        <stp>BDP|7553913900033741293</stp>
        <tr r="H552" s="1"/>
      </tp>
      <tp t="e">
        <v>#N/A</v>
        <stp/>
        <stp>BDP|1159118291416218098</stp>
        <tr r="E387" s="1"/>
      </tp>
      <tp t="e">
        <v>#N/A</v>
        <stp/>
        <stp>BDP|2402351177608451182</stp>
        <tr r="D205" s="1"/>
      </tp>
      <tp t="e">
        <v>#N/A</v>
        <stp/>
        <stp>BDP|4746661589633132633</stp>
        <tr r="G294" s="1"/>
      </tp>
      <tp t="e">
        <v>#N/A</v>
        <stp/>
        <stp>BDS|6596029711738461081</stp>
        <tr r="L125" s="1"/>
        <tr r="L125" s="1"/>
        <tr r="AH125" s="1"/>
        <tr r="AH125" s="1"/>
        <tr r="W125" s="1"/>
        <tr r="W125" s="1"/>
      </tp>
      <tp t="e">
        <v>#N/A</v>
        <stp/>
        <stp>BDP|3128218984957816160</stp>
        <tr r="H289" s="1"/>
      </tp>
      <tp t="e">
        <v>#N/A</v>
        <stp/>
        <stp>BDP|9209424279013420673</stp>
        <tr r="I585" s="1"/>
      </tp>
      <tp t="e">
        <v>#N/A</v>
        <stp/>
        <stp>BDP|1829383698333571772</stp>
        <tr r="D169" s="1"/>
      </tp>
      <tp t="e">
        <v>#N/A</v>
        <stp/>
        <stp>BDP|1135818600415808328</stp>
        <tr r="H536" s="1"/>
      </tp>
      <tp t="e">
        <v>#N/A</v>
        <stp/>
        <stp>BDP|6972593630439215687</stp>
        <tr r="D414" s="1"/>
      </tp>
      <tp t="e">
        <v>#N/A</v>
        <stp/>
        <stp>BDP|5950653787066080206</stp>
        <tr r="D149" s="1"/>
      </tp>
      <tp t="s">
        <v>#N/A N/A</v>
        <stp/>
        <stp>BDS|5247669319514172977</stp>
        <tr r="L156" s="1"/>
      </tp>
      <tp t="e">
        <v>#N/A</v>
        <stp/>
        <stp>BDP|2216865774450390284</stp>
        <tr r="I475" s="1"/>
      </tp>
      <tp t="e">
        <v>#N/A</v>
        <stp/>
        <stp>BDP|6700879079982655448</stp>
        <tr r="B31" s="1"/>
      </tp>
      <tp t="e">
        <v>#N/A</v>
        <stp/>
        <stp>BDS|5574297241445188973</stp>
        <tr r="L599" s="1"/>
        <tr r="L599" s="1"/>
        <tr r="W599" s="1"/>
        <tr r="W599" s="1"/>
        <tr r="AH599" s="1"/>
        <tr r="AH599" s="1"/>
      </tp>
      <tp t="e">
        <v>#N/A</v>
        <stp/>
        <stp>BDP|6293938757872560780</stp>
        <tr r="E255" s="1"/>
      </tp>
      <tp t="s">
        <v>#N/A N/A</v>
        <stp/>
        <stp>BDS|6530287757586945888</stp>
        <tr r="AH549" s="1"/>
      </tp>
      <tp t="e">
        <v>#N/A</v>
        <stp/>
        <stp>BDP|4338809125494470598</stp>
        <tr r="B411" s="1"/>
      </tp>
      <tp t="e">
        <v>#N/A</v>
        <stp/>
        <stp>BDP|2300182190711113415</stp>
        <tr r="I193" s="1"/>
      </tp>
      <tp t="s">
        <v>#N/A N/A</v>
        <stp/>
        <stp>BDS|6882799926669948550</stp>
        <tr r="W460" s="1"/>
      </tp>
      <tp t="e">
        <v>#N/A</v>
        <stp/>
        <stp>BDP|5714686098652973756</stp>
        <tr r="D432" s="1"/>
      </tp>
      <tp t="s">
        <v>#N/A N/A</v>
        <stp/>
        <stp>BDS|5950083504758966277</stp>
        <tr r="AH368" s="1"/>
      </tp>
      <tp t="s">
        <v>#N/A N/A</v>
        <stp/>
        <stp>BDS|7153994087848589117</stp>
        <tr r="W182" s="1"/>
      </tp>
      <tp t="e">
        <v>#N/A</v>
        <stp/>
        <stp>BDP|1808165211717479902</stp>
        <tr r="E135" s="1"/>
      </tp>
      <tp t="e">
        <v>#N/A</v>
        <stp/>
        <stp>BDP|2316174942278510081</stp>
        <tr r="B236" s="1"/>
      </tp>
      <tp t="e">
        <v>#N/A</v>
        <stp/>
        <stp>BDP|7530897418710843171</stp>
        <tr r="B430" s="1"/>
      </tp>
      <tp>
        <v>1</v>
        <stp/>
        <stp>BDP|1043177274772621012|22</stp>
        <stp>CONSPXMD Index</stp>
        <stp>RT_BN_SURVEY_NUMBER</stp>
        <tr r="E8" s="1"/>
      </tp>
      <tp t="e">
        <v>#N/A</v>
        <stp/>
        <stp>BDP|8326061802542983566</stp>
        <tr r="C328" s="1"/>
      </tp>
      <tp t="s">
        <v>#N/A N/A</v>
        <stp/>
        <stp>BDS|4710136384316884403</stp>
        <tr r="AH502" s="1"/>
      </tp>
      <tp t="e">
        <v>#N/A</v>
        <stp/>
        <stp>BDP|3422827636396937115</stp>
        <tr r="C509" s="1"/>
      </tp>
      <tp t="e">
        <v>#N/A</v>
        <stp/>
        <stp>BDP|1458690389779880948</stp>
        <tr r="B256" s="1"/>
      </tp>
      <tp t="s">
        <v>#N/A N/A</v>
        <stp/>
        <stp>BDS|5766937325098922918</stp>
        <tr r="L155" s="1"/>
      </tp>
      <tp t="e">
        <v>#N/A</v>
        <stp/>
        <stp>BDP|8789770251216865304</stp>
        <tr r="D423" s="1"/>
      </tp>
      <tp t="s">
        <v>#N/A N/A</v>
        <stp/>
        <stp>BDS|1837637692254396537</stp>
        <tr r="L529" s="1"/>
      </tp>
      <tp t="e">
        <v>#N/A</v>
        <stp/>
        <stp>BDP|3215398987101378662</stp>
        <tr r="I530" s="1"/>
      </tp>
      <tp t="s">
        <v>#N/A N/A</v>
        <stp/>
        <stp>BDS|2988166014279147436</stp>
        <tr r="W487" s="1"/>
      </tp>
      <tp t="e">
        <v>#N/A</v>
        <stp/>
        <stp>BDP|7692346795565906779</stp>
        <tr r="D419" s="1"/>
      </tp>
      <tp t="e">
        <v>#N/A</v>
        <stp/>
        <stp>BDP|3005657348798202665</stp>
        <tr r="H168" s="1"/>
      </tp>
      <tp t="e">
        <v>#N/A</v>
        <stp/>
        <stp>BDP|4772961602524343693</stp>
        <tr r="F287" s="1"/>
      </tp>
      <tp t="e">
        <v>#N/A</v>
        <stp/>
        <stp>BDP|6602722476721845835</stp>
        <tr r="G295" s="1"/>
      </tp>
      <tp t="s">
        <v>#N/A N/A</v>
        <stp/>
        <stp>BDS|3677740195426827466</stp>
        <tr r="W141" s="1"/>
      </tp>
      <tp t="e">
        <v>#N/A</v>
        <stp/>
        <stp>BDP|4115460618269704714</stp>
        <tr r="G466" s="1"/>
      </tp>
      <tp t="e">
        <v>#N/A</v>
        <stp/>
        <stp>BDS|7273086182359136905</stp>
        <tr r="L137" s="1"/>
        <tr r="L137" s="1"/>
        <tr r="W137" s="1"/>
        <tr r="W137" s="1"/>
        <tr r="AH137" s="1"/>
        <tr r="AH137" s="1"/>
      </tp>
      <tp t="e">
        <v>#N/A</v>
        <stp/>
        <stp>BDP|2970795308588646275</stp>
        <tr r="G341" s="1"/>
      </tp>
      <tp t="s">
        <v>#N/A N/A</v>
        <stp/>
        <stp>BDS|6094600594615946331</stp>
        <tr r="W256" s="1"/>
      </tp>
      <tp t="e">
        <v>#N/A</v>
        <stp/>
        <stp>BDP|4865069711859145309</stp>
        <tr r="I532" s="1"/>
      </tp>
      <tp t="e">
        <v>#N/A</v>
        <stp/>
        <stp>BDP|8330160039102688740</stp>
        <tr r="C489" s="1"/>
      </tp>
      <tp t="e">
        <v>#N/A</v>
        <stp/>
        <stp>BDP|2352392160878445007</stp>
        <tr r="C202" s="1"/>
      </tp>
      <tp t="e">
        <v>#N/A</v>
        <stp/>
        <stp>BDS|2362135941191698997</stp>
        <tr r="W583" s="1"/>
        <tr r="W583" s="1"/>
        <tr r="AH583" s="1"/>
        <tr r="AH583" s="1"/>
        <tr r="L583" s="1"/>
        <tr r="L583" s="1"/>
      </tp>
      <tp t="e">
        <v>#N/A</v>
        <stp/>
        <stp>BDP|9814135581827241869</stp>
        <tr r="E523" s="1"/>
      </tp>
      <tp t="e">
        <v>#N/A</v>
        <stp/>
        <stp>BDP|1989819107062672475</stp>
        <tr r="D94" s="1"/>
      </tp>
      <tp t="e">
        <v>#N/A</v>
        <stp/>
        <stp>BDP|4864795085484814024</stp>
        <tr r="I570" s="1"/>
      </tp>
      <tp t="e">
        <v>#N/A</v>
        <stp/>
        <stp>BDP|5015960027734993577</stp>
        <tr r="E256" s="1"/>
      </tp>
      <tp t="e">
        <v>#N/A</v>
        <stp/>
        <stp>BDS|1846302329547610889</stp>
        <tr r="W336" s="1"/>
        <tr r="W336" s="1"/>
        <tr r="AH336" s="1"/>
        <tr r="AH336" s="1"/>
        <tr r="L336" s="1"/>
        <tr r="L336" s="1"/>
      </tp>
      <tp t="e">
        <v>#N/A</v>
        <stp/>
        <stp>BDP|5404623798025999085</stp>
        <tr r="I95" s="1"/>
      </tp>
      <tp t="e">
        <v>#N/A</v>
        <stp/>
        <stp>BDP|9363248792604805926</stp>
        <tr r="B439" s="1"/>
      </tp>
      <tp t="e">
        <v>#N/A</v>
        <stp/>
        <stp>BDP|1940537510063212973</stp>
        <tr r="E123" s="1"/>
      </tp>
      <tp t="s">
        <v>#N/A N/A</v>
        <stp/>
        <stp>BDS|3890212493917775024</stp>
        <tr r="W565" s="1"/>
      </tp>
      <tp t="e">
        <v>#N/A</v>
        <stp/>
        <stp>BDP|3003382053368579213</stp>
        <tr r="F308" s="1"/>
      </tp>
      <tp t="s">
        <v>#N/A N/A</v>
        <stp/>
        <stp>BDS|9092522373330577485</stp>
        <tr r="AH429" s="1"/>
      </tp>
      <tp t="e">
        <v>#N/A</v>
        <stp/>
        <stp>BDP|9768213226911569790</stp>
        <tr r="H585" s="1"/>
      </tp>
      <tp t="e">
        <v>#N/A</v>
        <stp/>
        <stp>BDP|8914469572487256334</stp>
        <tr r="B169" s="1"/>
      </tp>
      <tp t="e">
        <v>#N/A</v>
        <stp/>
        <stp>BDP|1651982820470166539</stp>
        <tr r="I500" s="1"/>
      </tp>
      <tp t="e">
        <v>#N/A</v>
        <stp/>
        <stp>BDP|8663217718775314108</stp>
        <tr r="G141" s="1"/>
      </tp>
      <tp t="s">
        <v>#N/A N/A</v>
        <stp/>
        <stp>BDS|6864700776891534870</stp>
        <tr r="AH551" s="1"/>
      </tp>
      <tp t="e">
        <v>#N/A</v>
        <stp/>
        <stp>BDS|8924854780053832487</stp>
        <tr r="L369" s="1"/>
        <tr r="L369" s="1"/>
        <tr r="W369" s="1"/>
        <tr r="W369" s="1"/>
        <tr r="AH369" s="1"/>
        <tr r="AH369" s="1"/>
      </tp>
      <tp t="e">
        <v>#N/A</v>
        <stp/>
        <stp>BDP|4949024673959293561</stp>
        <tr r="C447" s="1"/>
      </tp>
      <tp t="e">
        <v>#N/A</v>
        <stp/>
        <stp>BDP|6378010484871974038</stp>
        <tr r="H390" s="1"/>
      </tp>
      <tp t="s">
        <v>#N/A N/A</v>
        <stp/>
        <stp>BDS|6817744950293678863</stp>
        <tr r="W337" s="1"/>
      </tp>
      <tp t="s">
        <v>#N/A N/A</v>
        <stp/>
        <stp>BDS|7634900698318469065</stp>
        <tr r="W221" s="1"/>
      </tp>
      <tp t="e">
        <v>#N/A</v>
        <stp/>
        <stp>BDP|7540085700548541043</stp>
        <tr r="I287" s="1"/>
      </tp>
      <tp t="e">
        <v>#N/A</v>
        <stp/>
        <stp>BDP|1195364956888458093</stp>
        <tr r="G215" s="1"/>
      </tp>
      <tp t="s">
        <v>#N/A N/A</v>
        <stp/>
        <stp>BDS|8583026856257928555</stp>
        <tr r="W300" s="1"/>
      </tp>
      <tp t="s">
        <v>#N/A N/A</v>
        <stp/>
        <stp>BDS|7831997974247870102</stp>
        <tr r="L454" s="1"/>
      </tp>
      <tp t="e">
        <v>#N/A</v>
        <stp/>
        <stp>BDP|3740488741204697854</stp>
        <tr r="E414" s="1"/>
      </tp>
      <tp t="e">
        <v>#N/A</v>
        <stp/>
        <stp>BDS|3820464669016216886</stp>
        <tr r="AH424" s="1"/>
        <tr r="AH424" s="1"/>
        <tr r="L424" s="1"/>
        <tr r="L424" s="1"/>
        <tr r="W424" s="1"/>
        <tr r="W424" s="1"/>
      </tp>
      <tp t="e">
        <v>#N/A</v>
        <stp/>
        <stp>BDP|3132315116578266691</stp>
        <tr r="B571" s="1"/>
      </tp>
      <tp t="e">
        <v>#N/A</v>
        <stp/>
        <stp>BDP|5163675359410219900</stp>
        <tr r="C366" s="1"/>
      </tp>
      <tp t="e">
        <v>#N/A</v>
        <stp/>
        <stp>BDP|6965899754504114072</stp>
        <tr r="I244" s="1"/>
      </tp>
      <tp t="e">
        <v>#N/A</v>
        <stp/>
        <stp>BDP|4025906152095485244</stp>
        <tr r="B493" s="1"/>
      </tp>
      <tp t="e">
        <v>#N/A</v>
        <stp/>
        <stp>BDP|9395067036554774166</stp>
        <tr r="D280" s="1"/>
      </tp>
      <tp t="e">
        <v>#N/A</v>
        <stp/>
        <stp>BDP|2014321050363194817</stp>
        <tr r="F321" s="1"/>
      </tp>
      <tp t="e">
        <v>#N/A</v>
        <stp/>
        <stp>BDP|9187302263223514054</stp>
        <tr r="D390" s="1"/>
      </tp>
      <tp t="s">
        <v>#N/A N/A</v>
        <stp/>
        <stp>BDS|8173217556858429804</stp>
        <tr r="L261" s="1"/>
      </tp>
      <tp t="e">
        <v>#N/A</v>
        <stp/>
        <stp>BDP|4496615203244504912</stp>
        <tr r="E439" s="1"/>
      </tp>
      <tp t="s">
        <v>#N/A N/A</v>
        <stp/>
        <stp>BDS|3451213623939612522</stp>
        <tr r="L503" s="1"/>
      </tp>
      <tp t="e">
        <v>#N/A</v>
        <stp/>
        <stp>BDP|6412828172325032366</stp>
        <tr r="G14" s="1"/>
      </tp>
      <tp t="e">
        <v>#N/A</v>
        <stp/>
        <stp>BDP|1562703427099926297</stp>
        <tr r="G582" s="1"/>
      </tp>
      <tp t="e">
        <v>#N/A</v>
        <stp/>
        <stp>BDP|8436567907656083479</stp>
        <tr r="E265" s="1"/>
      </tp>
      <tp t="e">
        <v>#N/A</v>
        <stp/>
        <stp>BDP|1300952576550603045</stp>
        <tr r="F298" s="1"/>
      </tp>
      <tp t="s">
        <v>#N/A N/A</v>
        <stp/>
        <stp>BDS|7344904944275576002</stp>
        <tr r="AH570" s="1"/>
      </tp>
      <tp t="e">
        <v>#N/A</v>
        <stp/>
        <stp>BDP|9937194775309129960</stp>
        <tr r="E321" s="1"/>
      </tp>
      <tp t="e">
        <v>#N/A</v>
        <stp/>
        <stp>BDP|2563939824670131603</stp>
        <tr r="I242" s="1"/>
      </tp>
      <tp t="e">
        <v>#N/A</v>
        <stp/>
        <stp>BDP|4148011096955070750</stp>
        <tr r="H262" s="1"/>
      </tp>
      <tp t="e">
        <v>#N/A</v>
        <stp/>
        <stp>BDP|6124493898832460675</stp>
        <tr r="F498" s="1"/>
      </tp>
      <tp t="e">
        <v>#N/A</v>
        <stp/>
        <stp>BDP|8194190468015236516</stp>
        <tr r="E227" s="1"/>
      </tp>
      <tp t="e">
        <v>#N/A</v>
        <stp/>
        <stp>BDP|6354225993364061619</stp>
        <tr r="H499" s="1"/>
      </tp>
      <tp t="s">
        <v>#N/A N/A</v>
        <stp/>
        <stp>BDS|6009369709449839342</stp>
        <tr r="W109" s="1"/>
      </tp>
      <tp t="e">
        <v>#N/A</v>
        <stp/>
        <stp>BDP|9201000212844008339</stp>
        <tr r="B18" s="1"/>
      </tp>
      <tp t="s">
        <v>#N/A N/A</v>
        <stp/>
        <stp>BDS|9486516440547586030</stp>
        <tr r="L289" s="1"/>
      </tp>
      <tp t="e">
        <v>#N/A</v>
        <stp/>
        <stp>BDP|4495673785751294476</stp>
        <tr r="C195" s="1"/>
      </tp>
      <tp t="s">
        <v>#N/A N/A</v>
        <stp/>
        <stp>BDS|1329600608918897004</stp>
        <tr r="AH210" s="1"/>
      </tp>
      <tp t="e">
        <v>#N/A</v>
        <stp/>
        <stp>BDP|3526056430688651752</stp>
        <tr r="C305" s="1"/>
      </tp>
      <tp t="s">
        <v>#N/A N/A</v>
        <stp/>
        <stp>BDS|1390898136696879377</stp>
        <tr r="L113" s="1"/>
      </tp>
      <tp t="e">
        <v>#N/A</v>
        <stp/>
        <stp>BDP|6200669387685419277</stp>
        <tr r="E432" s="1"/>
      </tp>
      <tp t="s">
        <v>#N/A N/A</v>
        <stp/>
        <stp>BDS|9283001844676725415</stp>
        <tr r="AH289" s="1"/>
      </tp>
      <tp t="e">
        <v>#N/A</v>
        <stp/>
        <stp>BDP|5128736802888919590</stp>
        <tr r="D263" s="1"/>
      </tp>
      <tp t="e">
        <v>#N/A</v>
        <stp/>
        <stp>BDP|8205233215181394576</stp>
        <tr r="G450" s="1"/>
      </tp>
      <tp t="e">
        <v>#N/A</v>
        <stp/>
        <stp>BDS|5708729750380104845</stp>
        <tr r="AH403" s="1"/>
        <tr r="AH403" s="1"/>
        <tr r="L403" s="1"/>
        <tr r="L403" s="1"/>
        <tr r="W403" s="1"/>
        <tr r="W403" s="1"/>
      </tp>
      <tp t="s">
        <v>#N/A N/A</v>
        <stp/>
        <stp>BDS|6040908712000409160</stp>
        <tr r="L335" s="1"/>
      </tp>
      <tp t="e">
        <v>#N/A</v>
        <stp/>
        <stp>BDP|4172198089276843498</stp>
        <tr r="D209" s="1"/>
      </tp>
      <tp t="s">
        <v>#N/A N/A</v>
        <stp/>
        <stp>BDS|6814040899205630530</stp>
        <tr r="W103" s="1"/>
      </tp>
      <tp t="s">
        <v>#N/A N/A</v>
        <stp/>
        <stp>BDS|1715948852616064419</stp>
        <tr r="AH565" s="1"/>
      </tp>
      <tp t="e">
        <v>#N/A</v>
        <stp/>
        <stp>BDP|4907313847654827872</stp>
        <tr r="H582" s="1"/>
      </tp>
      <tp t="e">
        <v>#N/A</v>
        <stp/>
        <stp>BDP|7724140310290362800</stp>
        <tr r="H263" s="1"/>
      </tp>
      <tp t="e">
        <v>#N/A</v>
        <stp/>
        <stp>BDP|8625620001312579317</stp>
        <tr r="B544" s="1"/>
      </tp>
      <tp t="e">
        <v>#N/A</v>
        <stp/>
        <stp>BDP|8847464925999937839</stp>
        <tr r="H188" s="1"/>
      </tp>
      <tp t="e">
        <v>#N/A</v>
        <stp/>
        <stp>BDP|4193220095825658517</stp>
        <tr r="C341" s="1"/>
      </tp>
      <tp t="e">
        <v>#N/A</v>
        <stp/>
        <stp>BDP|5571204888064956453</stp>
        <tr r="D204" s="1"/>
      </tp>
      <tp t="e">
        <v>#N/A</v>
        <stp/>
        <stp>BDP|3791667983596276418</stp>
        <tr r="F136" s="1"/>
      </tp>
      <tp t="e">
        <v>#N/A</v>
        <stp/>
        <stp>BDP|8080448873611064564</stp>
        <tr r="B508" s="1"/>
      </tp>
      <tp t="s">
        <v>#N/A N/A</v>
        <stp/>
        <stp>BDS|1830185697061788719</stp>
        <tr r="L269" s="1"/>
      </tp>
      <tp t="e">
        <v>#N/A</v>
        <stp/>
        <stp>BDP|5020825761404599002</stp>
        <tr r="D391" s="1"/>
      </tp>
      <tp t="s">
        <v>#N/A N/A</v>
        <stp/>
        <stp>BDS|6519951300340530038</stp>
        <tr r="AH250" s="1"/>
      </tp>
      <tp t="e">
        <v>#N/A</v>
        <stp/>
        <stp>BDP|3289755480941371228</stp>
        <tr r="E231" s="1"/>
      </tp>
      <tp t="e">
        <v>#N/A</v>
        <stp/>
        <stp>BDP|1673693624988906247</stp>
        <tr r="C422" s="1"/>
      </tp>
      <tp t="e">
        <v>#N/A</v>
        <stp/>
        <stp>BDP|3306326495290700659</stp>
        <tr r="D335" s="1"/>
      </tp>
      <tp t="e">
        <v>#N/A</v>
        <stp/>
        <stp>BDP|9704365141843138272</stp>
        <tr r="B375" s="1"/>
      </tp>
      <tp t="e">
        <v>#N/A</v>
        <stp/>
        <stp>BDP|6605312126838048071</stp>
        <tr r="H525" s="1"/>
      </tp>
      <tp t="e">
        <v>#N/A</v>
        <stp/>
        <stp>BDP|3182471394674274566</stp>
        <tr r="I125" s="1"/>
      </tp>
      <tp t="s">
        <v>#N/A N/A</v>
        <stp/>
        <stp>BDS|7991955959014600051</stp>
        <tr r="W223" s="1"/>
      </tp>
      <tp t="e">
        <v>#N/A</v>
        <stp/>
        <stp>BDP|4224384619638754125</stp>
        <tr r="G488" s="1"/>
      </tp>
      <tp t="e">
        <v>#N/A</v>
        <stp/>
        <stp>BDP|1536189083507986017</stp>
        <tr r="C228" s="1"/>
      </tp>
      <tp t="s">
        <v>#N/A N/A</v>
        <stp/>
        <stp>BDS|7877643493031146680</stp>
        <tr r="AH286" s="1"/>
      </tp>
      <tp t="e">
        <v>#N/A</v>
        <stp/>
        <stp>BDP|6558557606579061502</stp>
        <tr r="H470" s="1"/>
      </tp>
      <tp t="e">
        <v>#N/A</v>
        <stp/>
        <stp>BDP|2074440196530255065</stp>
        <tr r="B254" s="1"/>
      </tp>
      <tp t="s">
        <v>#N/A N/A</v>
        <stp/>
        <stp>BDS|4226327181680043076</stp>
        <tr r="L197" s="1"/>
      </tp>
      <tp t="s">
        <v>#N/A N/A</v>
        <stp/>
        <stp>BDS|8852158466262583281</stp>
        <tr r="W470" s="1"/>
      </tp>
      <tp t="e">
        <v>#N/A</v>
        <stp/>
        <stp>BDP|4707866713894799633</stp>
        <tr r="I525" s="1"/>
      </tp>
      <tp t="e">
        <v>#N/A</v>
        <stp/>
        <stp>BDP|6269501202649611504</stp>
        <tr r="I205" s="1"/>
      </tp>
      <tp t="s">
        <v>#N/A N/A</v>
        <stp/>
        <stp>BDS|6240287428761217860</stp>
        <tr r="L347" s="1"/>
      </tp>
      <tp t="e">
        <v>#N/A</v>
        <stp/>
        <stp>BDP|6173276681636120503</stp>
        <tr r="E366" s="1"/>
      </tp>
      <tp t="e">
        <v>#N/A</v>
        <stp/>
        <stp>BDP|6268172664606710805</stp>
        <tr r="E269" s="1"/>
      </tp>
      <tp t="e">
        <v>#N/A</v>
        <stp/>
        <stp>BDP|1045661490192750377</stp>
        <tr r="E290" s="1"/>
      </tp>
      <tp t="e">
        <v>#N/A</v>
        <stp/>
        <stp>BDP|8742318426375740302</stp>
        <tr r="E184" s="1"/>
      </tp>
      <tp t="s">
        <v>#N/A N/A</v>
        <stp/>
        <stp>BDS|1998520687611966221</stp>
        <tr r="W286" s="1"/>
      </tp>
      <tp t="e">
        <v>#N/A</v>
        <stp/>
        <stp>BDP|2847246204608695790</stp>
        <tr r="H148" s="1"/>
      </tp>
      <tp t="e">
        <v>#N/A</v>
        <stp/>
        <stp>BDP|1975074097010675789</stp>
        <tr r="G236" s="1"/>
      </tp>
      <tp t="e">
        <v>#N/A</v>
        <stp/>
        <stp>BDP|7499125097739202946</stp>
        <tr r="F345" s="1"/>
      </tp>
      <tp t="s">
        <v>#N/A N/A</v>
        <stp/>
        <stp>BDS|5832548802688974706</stp>
        <tr r="W226" s="1"/>
      </tp>
      <tp t="s">
        <v>#N/A N/A</v>
        <stp/>
        <stp>BDS|6391201134048191013</stp>
        <tr r="L482" s="1"/>
      </tp>
      <tp t="s">
        <v>#N/A N/A</v>
        <stp/>
        <stp>BDS|5470905532087877797</stp>
        <tr r="L456" s="1"/>
      </tp>
      <tp t="s">
        <v>#N/A N/A</v>
        <stp/>
        <stp>BDS|8559458174166777248</stp>
        <tr r="AH209" s="1"/>
      </tp>
      <tp t="e">
        <v>#N/A</v>
        <stp/>
        <stp>BDP|9442632291650917982</stp>
        <tr r="B599" s="1"/>
      </tp>
      <tp t="e">
        <v>#N/A</v>
        <stp/>
        <stp>BDP|7383368691365674756</stp>
        <tr r="D93" s="1"/>
      </tp>
      <tp t="e">
        <v>#N/A</v>
        <stp/>
        <stp>BDP|6617385602402920820</stp>
        <tr r="C314" s="1"/>
      </tp>
      <tp t="e">
        <v>#N/A</v>
        <stp/>
        <stp>BDP|6909342784034665686</stp>
        <tr r="B235" s="1"/>
      </tp>
      <tp t="e">
        <v>#N/A</v>
        <stp/>
        <stp>BDP|8794690418905370522</stp>
        <tr r="G463" s="1"/>
      </tp>
      <tp t="e">
        <v>#N/A</v>
        <stp/>
        <stp>BDP|5920081890950002351</stp>
        <tr r="C235" s="1"/>
      </tp>
      <tp t="e">
        <v>#N/A</v>
        <stp/>
        <stp>BDP|4378378253565291819</stp>
        <tr r="F330" s="1"/>
      </tp>
      <tp t="e">
        <v>#N/A</v>
        <stp/>
        <stp>BDP|9861594206315629652</stp>
        <tr r="I368" s="1"/>
      </tp>
      <tp t="e">
        <v>#N/A</v>
        <stp/>
        <stp>BDP|9327524602765526621</stp>
        <tr r="G117" s="1"/>
      </tp>
      <tp t="e">
        <v>#N/A</v>
        <stp/>
        <stp>BDP|8973095601895653239</stp>
        <tr r="H256" s="1"/>
      </tp>
      <tp t="s">
        <v>#N/A N/A</v>
        <stp/>
        <stp>BDS|9729269607335727141</stp>
        <tr r="W318" s="1"/>
      </tp>
      <tp t="s">
        <v>#N/A N/A</v>
        <stp/>
        <stp>BDS|4799379434089397220</stp>
        <tr r="L146" s="1"/>
      </tp>
      <tp t="e">
        <v>#N/A</v>
        <stp/>
        <stp>BDP|3814866755859669883</stp>
        <tr r="D559" s="1"/>
      </tp>
      <tp t="s">
        <v>#N/A N/A</v>
        <stp/>
        <stp>BDS|4040135833891440813</stp>
        <tr r="W563" s="1"/>
      </tp>
      <tp t="e">
        <v>#N/A</v>
        <stp/>
        <stp>BDP|4225938493642134963</stp>
        <tr r="G324" s="1"/>
      </tp>
      <tp t="s">
        <v>#N/A N/A</v>
        <stp/>
        <stp>BDS|6357505099716923369</stp>
        <tr r="L239" s="1"/>
      </tp>
      <tp t="e">
        <v>#N/A</v>
        <stp/>
        <stp>BDP|1777755282588496911</stp>
        <tr r="H158" s="1"/>
      </tp>
      <tp t="e">
        <v>#N/A</v>
        <stp/>
        <stp>BDP|9505343301213115641</stp>
        <tr r="H361" s="1"/>
      </tp>
      <tp t="s">
        <v>#N/A N/A</v>
        <stp/>
        <stp>BDS|5227384584689878834</stp>
        <tr r="AH303" s="1"/>
      </tp>
      <tp t="e">
        <v>#N/A</v>
        <stp/>
        <stp>BDP|2319185588630763416</stp>
        <tr r="I334" s="1"/>
      </tp>
      <tp t="e">
        <v>#N/A</v>
        <stp/>
        <stp>BDP|5681771094833233727</stp>
        <tr r="D501" s="1"/>
      </tp>
      <tp t="s">
        <v>#N/A N/A</v>
        <stp/>
        <stp>BDS|9348069688156823808</stp>
        <tr r="W474" s="1"/>
      </tp>
      <tp t="s">
        <v>#N/A N/A</v>
        <stp/>
        <stp>BDS|7464387417725987885</stp>
        <tr r="L148" s="1"/>
      </tp>
      <tp t="e">
        <v>#N/A</v>
        <stp/>
        <stp>BDP|3140438190803862509</stp>
        <tr r="B484" s="1"/>
      </tp>
      <tp t="e">
        <v>#N/A</v>
        <stp/>
        <stp>BDS|6422629692091818063</stp>
        <tr r="AH177" s="1"/>
        <tr r="AH177" s="1"/>
        <tr r="W177" s="1"/>
        <tr r="W177" s="1"/>
        <tr r="L177" s="1"/>
        <tr r="L177" s="1"/>
      </tp>
      <tp t="e">
        <v>#N/A</v>
        <stp/>
        <stp>BDP|2692591894470738663</stp>
        <tr r="I218" s="1"/>
      </tp>
      <tp t="e">
        <v>#N/A</v>
        <stp/>
        <stp>BDP|9572298424678267903</stp>
        <tr r="B521" s="1"/>
      </tp>
      <tp t="e">
        <v>#N/A</v>
        <stp/>
        <stp>BDP|4636419775737005881</stp>
        <tr r="G97" s="1"/>
      </tp>
      <tp t="e">
        <v>#N/A</v>
        <stp/>
        <stp>BDP|7810932497416624909</stp>
        <tr r="E120" s="1"/>
      </tp>
      <tp t="e">
        <v>#N/A</v>
        <stp/>
        <stp>BDP|8188819784413911378</stp>
        <tr r="I404" s="1"/>
      </tp>
      <tp t="s">
        <v>#N/A N/A</v>
        <stp/>
        <stp>BDS|9255379355830835725</stp>
        <tr r="L352" s="1"/>
      </tp>
      <tp t="e">
        <v>#N/A</v>
        <stp/>
        <stp>BDS|8269984656338740413</stp>
        <tr r="L157" s="1"/>
        <tr r="L157" s="1"/>
        <tr r="W157" s="1"/>
        <tr r="W157" s="1"/>
        <tr r="AH157" s="1"/>
        <tr r="AH157" s="1"/>
      </tp>
      <tp t="e">
        <v>#N/A</v>
        <stp/>
        <stp>BDS|8225180491041228936</stp>
        <tr r="W474" s="1"/>
        <tr r="W474" s="1"/>
        <tr r="AH474" s="1"/>
        <tr r="AH474" s="1"/>
        <tr r="L474" s="1"/>
        <tr r="L474" s="1"/>
      </tp>
      <tp t="s">
        <v>#N/A N/A</v>
        <stp/>
        <stp>BDS|1022698497744700239</stp>
        <tr r="W528" s="1"/>
      </tp>
      <tp t="e">
        <v>#N/A</v>
        <stp/>
        <stp>BDS|5885454237578758279</stp>
        <tr r="W439" s="1"/>
        <tr r="W439" s="1"/>
        <tr r="AH439" s="1"/>
        <tr r="AH439" s="1"/>
        <tr r="L439" s="1"/>
        <tr r="L439" s="1"/>
      </tp>
      <tp>
        <v>1</v>
        <stp/>
        <stp>BDP|1992209604720143280|22</stp>
        <stp>CONSP5MD Index</stp>
        <stp>RT_BN_SURVEY_NUMBER</stp>
        <tr r="E9" s="1"/>
      </tp>
      <tp t="e">
        <v>#N/A</v>
        <stp/>
        <stp>BDP|2351330248849650450</stp>
        <tr r="C431" s="1"/>
      </tp>
      <tp t="e">
        <v>#N/A</v>
        <stp/>
        <stp>BDP|7106572623848926073</stp>
        <tr r="I90" s="1"/>
      </tp>
      <tp t="s">
        <v>#N/A N/A</v>
        <stp/>
        <stp>BDS|5086845374332865031</stp>
        <tr r="L204" s="1"/>
      </tp>
      <tp t="e">
        <v>#N/A</v>
        <stp/>
        <stp>BDP|4102753039828326056</stp>
        <tr r="F230" s="1"/>
      </tp>
      <tp t="e">
        <v>#N/A</v>
        <stp/>
        <stp>BDP|7150090475441293947</stp>
        <tr r="E212" s="1"/>
      </tp>
      <tp t="s">
        <v>#N/A N/A</v>
        <stp/>
        <stp>BDS|1766521068383387950</stp>
        <tr r="W159" s="1"/>
      </tp>
      <tp t="s">
        <v>#N/A N/A</v>
        <stp/>
        <stp>BDS|9698716829761024557</stp>
        <tr r="AH415" s="1"/>
      </tp>
      <tp t="s">
        <v>#N/A N/A</v>
        <stp/>
        <stp>BDS|6227509290417838511</stp>
        <tr r="W203" s="1"/>
      </tp>
      <tp t="e">
        <v>#N/A</v>
        <stp/>
        <stp>BDP|2815910825441121066</stp>
        <tr r="H242" s="1"/>
      </tp>
      <tp t="e">
        <v>#N/A</v>
        <stp/>
        <stp>BDP|7766415488643271072</stp>
        <tr r="C462" s="1"/>
      </tp>
      <tp t="s">
        <v>#N/A N/A</v>
        <stp/>
        <stp>BDS|1530522647021252995</stp>
        <tr r="W227" s="1"/>
      </tp>
      <tp t="e">
        <v>#N/A</v>
        <stp/>
        <stp>BDP|8832394706425970651</stp>
        <tr r="D324" s="1"/>
      </tp>
      <tp t="e">
        <v>#N/A</v>
        <stp/>
        <stp>BDP|8733010268080028654</stp>
        <tr r="C150" s="1"/>
      </tp>
      <tp t="e">
        <v>#N/A</v>
        <stp/>
        <stp>BDP|6610993427247430277</stp>
        <tr r="D520" s="1"/>
      </tp>
      <tp t="s">
        <v>#N/A N/A</v>
        <stp/>
        <stp>BDS|7989905882168117619</stp>
        <tr r="L466" s="1"/>
      </tp>
      <tp t="e">
        <v>#N/A</v>
        <stp/>
        <stp>BDP|8665149875247482182</stp>
        <tr r="C457" s="1"/>
      </tp>
      <tp t="e">
        <v>#N/A</v>
        <stp/>
        <stp>BDS|3647407478449205172</stp>
        <tr r="AH168" s="1"/>
        <tr r="AH168" s="1"/>
        <tr r="L168" s="1"/>
        <tr r="L168" s="1"/>
        <tr r="W168" s="1"/>
        <tr r="W168" s="1"/>
      </tp>
      <tp t="e">
        <v>#N/A</v>
        <stp/>
        <stp>BDP|8287834484275511586</stp>
        <tr r="F545" s="1"/>
      </tp>
      <tp t="e">
        <v>#N/A</v>
        <stp/>
        <stp>BDP|2574914324786148799</stp>
        <tr r="G550" s="1"/>
      </tp>
      <tp t="e">
        <v>#N/A</v>
        <stp/>
        <stp>BDS|7975188138459460456</stp>
        <tr r="AH119" s="1"/>
        <tr r="AH119" s="1"/>
        <tr r="W119" s="1"/>
        <tr r="W119" s="1"/>
        <tr r="L119" s="1"/>
        <tr r="L119" s="1"/>
      </tp>
      <tp t="s">
        <v>#N/A N/A</v>
        <stp/>
        <stp>BDS|9362435558276733679</stp>
        <tr r="W298" s="1"/>
      </tp>
      <tp t="s">
        <v>#N/A N/A</v>
        <stp/>
        <stp>BDS|5560051794115485181</stp>
        <tr r="L404" s="1"/>
      </tp>
      <tp t="e">
        <v>#N/A</v>
        <stp/>
        <stp>BDS|7281488817708691231</stp>
        <tr r="AH331" s="1"/>
        <tr r="AH331" s="1"/>
        <tr r="W331" s="1"/>
        <tr r="W331" s="1"/>
        <tr r="L331" s="1"/>
        <tr r="L331" s="1"/>
      </tp>
      <tp t="e">
        <v>#N/A</v>
        <stp/>
        <stp>BDP|1686032456434373886</stp>
        <tr r="H556" s="1"/>
      </tp>
      <tp t="e">
        <v>#N/A</v>
        <stp/>
        <stp>BDP|4593216373488645190</stp>
        <tr r="F338" s="1"/>
      </tp>
      <tp t="s">
        <v>#N/A N/A</v>
        <stp/>
        <stp>BDS|9023208882662278986</stp>
        <tr r="W247" s="1"/>
      </tp>
      <tp t="e">
        <v>#N/A</v>
        <stp/>
        <stp>BDP|6038662961508836677</stp>
        <tr r="C97" s="1"/>
      </tp>
      <tp t="e">
        <v>#N/A</v>
        <stp/>
        <stp>BDP|2985119159948897612</stp>
        <tr r="I290" s="1"/>
      </tp>
      <tp t="e">
        <v>#N/A</v>
        <stp/>
        <stp>BDP|3515740976652769984</stp>
        <tr r="E442" s="1"/>
      </tp>
      <tp t="e">
        <v>#N/A</v>
        <stp/>
        <stp>BDP|1333950511519757887</stp>
        <tr r="G92" s="1"/>
      </tp>
      <tp t="e">
        <v>#N/A</v>
        <stp/>
        <stp>BDP|3735831226292975333</stp>
        <tr r="C211" s="1"/>
      </tp>
      <tp t="e">
        <v>#N/A</v>
        <stp/>
        <stp>BDP|2750003972984972950</stp>
        <tr r="F568" s="1"/>
      </tp>
      <tp t="e">
        <v>#N/A</v>
        <stp/>
        <stp>BDS|4823998958419112914</stp>
        <tr r="L423" s="1"/>
        <tr r="L423" s="1"/>
        <tr r="W423" s="1"/>
        <tr r="W423" s="1"/>
        <tr r="AH423" s="1"/>
        <tr r="AH423" s="1"/>
      </tp>
      <tp t="s">
        <v>#N/A N/A</v>
        <stp/>
        <stp>BDS|1670628082327814070</stp>
        <tr r="W421" s="1"/>
      </tp>
      <tp t="s">
        <v>#N/A N/A</v>
        <stp/>
        <stp>BDS|4247831403167204399</stp>
        <tr r="AH532" s="1"/>
      </tp>
      <tp t="e">
        <v>#N/A</v>
        <stp/>
        <stp>BDP|8801707875008713836</stp>
        <tr r="F304" s="1"/>
      </tp>
      <tp t="e">
        <v>#N/A</v>
        <stp/>
        <stp>BDP|8128142731605864750</stp>
        <tr r="D115" s="1"/>
      </tp>
      <tp t="e">
        <v>#N/A</v>
        <stp/>
        <stp>BDP|9896498680935841808</stp>
        <tr r="C373" s="1"/>
      </tp>
      <tp t="e">
        <v>#N/A</v>
        <stp/>
        <stp>BDP|5969408525773691837</stp>
        <tr r="H473" s="1"/>
      </tp>
      <tp t="e">
        <v>#N/A</v>
        <stp/>
        <stp>BDP|6166322428558473760</stp>
        <tr r="H225" s="1"/>
      </tp>
      <tp t="e">
        <v>#N/A</v>
        <stp/>
        <stp>BDP|1382492868399903251</stp>
        <tr r="F553" s="1"/>
      </tp>
      <tp t="e">
        <v>#N/A</v>
        <stp/>
        <stp>BDP|9823954980910113026</stp>
        <tr r="F379" s="1"/>
      </tp>
      <tp t="e">
        <v>#N/A</v>
        <stp/>
        <stp>BDP|5018674544017535889</stp>
        <tr r="F252" s="1"/>
      </tp>
      <tp t="e">
        <v>#N/A</v>
        <stp/>
        <stp>BDP|2332600584280112481</stp>
        <tr r="I396" s="1"/>
      </tp>
      <tp t="e">
        <v>#N/A</v>
        <stp/>
        <stp>BDP|9153657489707759840</stp>
        <tr r="H326" s="1"/>
      </tp>
      <tp t="e">
        <v>#N/A</v>
        <stp/>
        <stp>BDP|2375339381593834262</stp>
        <tr r="C485" s="1"/>
      </tp>
      <tp t="s">
        <v>#N/A N/A</v>
        <stp/>
        <stp>BDS|5773635209189695244</stp>
        <tr r="W186" s="1"/>
      </tp>
      <tp t="e">
        <v>#N/A</v>
        <stp/>
        <stp>BDP|1837509085870752459</stp>
        <tr r="G130" s="1"/>
      </tp>
      <tp t="e">
        <v>#N/A</v>
        <stp/>
        <stp>BDP|4646481235378710339</stp>
        <tr r="B264" s="1"/>
      </tp>
      <tp t="e">
        <v>#N/A</v>
        <stp/>
        <stp>BDP|3344117684017093598</stp>
        <tr r="C570" s="1"/>
      </tp>
      <tp t="e">
        <v>#N/A</v>
        <stp/>
        <stp>BDP|7696818678150207022</stp>
        <tr r="E372" s="1"/>
      </tp>
      <tp t="e">
        <v>#N/A</v>
        <stp/>
        <stp>BDP|1240865398801798942</stp>
        <tr r="G301" s="1"/>
      </tp>
      <tp t="s">
        <v>#N/A N/A</v>
        <stp/>
        <stp>BDS|5356670083660207399</stp>
        <tr r="W506" s="1"/>
      </tp>
      <tp t="e">
        <v>#N/A</v>
        <stp/>
        <stp>BDP|8284200159225512223</stp>
        <tr r="F161" s="1"/>
      </tp>
      <tp t="s">
        <v>#N/A N/A</v>
        <stp/>
        <stp>BDS|1902550230848048705</stp>
        <tr r="W122" s="1"/>
      </tp>
      <tp t="s">
        <v>#N/A N/A</v>
        <stp/>
        <stp>BDS|5707379498057563010</stp>
        <tr r="L541" s="1"/>
      </tp>
      <tp t="e">
        <v>#N/A</v>
        <stp/>
        <stp>BDP|8327886425503264906</stp>
        <tr r="C331" s="1"/>
      </tp>
      <tp t="e">
        <v>#N/A</v>
        <stp/>
        <stp>BDP|8683005519520585161</stp>
        <tr r="G540" s="1"/>
      </tp>
      <tp t="e">
        <v>#N/A</v>
        <stp/>
        <stp>BDP|1587407690616832219</stp>
        <tr r="B260" s="1"/>
      </tp>
      <tp t="e">
        <v>#N/A</v>
        <stp/>
        <stp>BDP|9041262308830382311</stp>
        <tr r="B111" s="1"/>
      </tp>
      <tp t="e">
        <v>#N/A</v>
        <stp/>
        <stp>BDP|8797909428503757846</stp>
        <tr r="B395" s="1"/>
      </tp>
      <tp t="e">
        <v>#N/A</v>
        <stp/>
        <stp>BDS|8470494300104606068</stp>
        <tr r="L472" s="1"/>
        <tr r="L472" s="1"/>
        <tr r="AH472" s="1"/>
        <tr r="AH472" s="1"/>
        <tr r="W472" s="1"/>
        <tr r="W472" s="1"/>
      </tp>
      <tp t="e">
        <v>#N/A</v>
        <stp/>
        <stp>BDP|9997278174992029672</stp>
        <tr r="F165" s="1"/>
      </tp>
      <tp t="e">
        <v>#N/A</v>
        <stp/>
        <stp>BDS|9212193026733436149</stp>
        <tr r="AH170" s="1"/>
        <tr r="AH170" s="1"/>
        <tr r="L170" s="1"/>
        <tr r="L170" s="1"/>
        <tr r="W170" s="1"/>
        <tr r="W170" s="1"/>
      </tp>
      <tp t="e">
        <v>#N/A</v>
        <stp/>
        <stp>BDS|4017376492984823201</stp>
        <tr r="L526" s="1"/>
        <tr r="L526" s="1"/>
        <tr r="AH526" s="1"/>
        <tr r="AH526" s="1"/>
        <tr r="W526" s="1"/>
        <tr r="W526" s="1"/>
      </tp>
      <tp t="e">
        <v>#N/A</v>
        <stp/>
        <stp>BDP|9957314441741273762</stp>
        <tr r="H182" s="1"/>
      </tp>
      <tp t="e">
        <v>#N/A</v>
        <stp/>
        <stp>BDP|2865075994527313455</stp>
        <tr r="B418" s="1"/>
      </tp>
      <tp t="e">
        <v>#N/A</v>
        <stp/>
        <stp>BDP|3535662989447587229</stp>
        <tr r="D343" s="1"/>
      </tp>
      <tp t="e">
        <v>#N/A</v>
        <stp/>
        <stp>BDP|7637483801619142234</stp>
        <tr r="H475" s="1"/>
      </tp>
      <tp t="e">
        <v>#N/A</v>
        <stp/>
        <stp>BDP|1357867862590549709</stp>
        <tr r="B354" s="1"/>
      </tp>
      <tp t="e">
        <v>#N/A</v>
        <stp/>
        <stp>BDP|5976876026173953439</stp>
        <tr r="B491" s="1"/>
      </tp>
      <tp t="e">
        <v>#N/A</v>
        <stp/>
        <stp>BDP|8280487788204970894</stp>
        <tr r="D367" s="1"/>
      </tp>
      <tp t="e">
        <v>#N/A</v>
        <stp/>
        <stp>BDP|8146298127101916142</stp>
        <tr r="D89" s="1"/>
      </tp>
      <tp t="e">
        <v>#N/A</v>
        <stp/>
        <stp>BDP|8754515421666231174</stp>
        <tr r="I228" s="1"/>
      </tp>
      <tp t="s">
        <v>#N/A N/A</v>
        <stp/>
        <stp>BDS|7885385555449190063</stp>
        <tr r="AH468" s="1"/>
      </tp>
      <tp t="s">
        <v>#N/A N/A</v>
        <stp/>
        <stp>BDS|8142417831090538763</stp>
        <tr r="AH497" s="1"/>
      </tp>
      <tp t="e">
        <v>#N/A</v>
        <stp/>
        <stp>BDP|1363340012352658913</stp>
        <tr r="E330" s="1"/>
      </tp>
      <tp t="e">
        <v>#N/A</v>
        <stp/>
        <stp>BDS|9913217438432258206</stp>
        <tr r="W527" s="1"/>
        <tr r="W527" s="1"/>
        <tr r="L527" s="1"/>
        <tr r="L527" s="1"/>
        <tr r="AH527" s="1"/>
        <tr r="AH527" s="1"/>
      </tp>
      <tp t="s">
        <v>#N/A N/A</v>
        <stp/>
        <stp>BDS|1252778083287599110</stp>
        <tr r="W302" s="1"/>
      </tp>
      <tp t="e">
        <v>#N/A</v>
        <stp/>
        <stp>BDP|9452289334215920538</stp>
        <tr r="D114" s="1"/>
      </tp>
      <tp t="e">
        <v>#N/A</v>
        <stp/>
        <stp>BDS|7785818941066652531</stp>
        <tr r="W459" s="1"/>
        <tr r="W459" s="1"/>
        <tr r="L459" s="1"/>
        <tr r="L459" s="1"/>
        <tr r="AH459" s="1"/>
        <tr r="AH459" s="1"/>
      </tp>
      <tp t="e">
        <v>#N/A</v>
        <stp/>
        <stp>BDP|2758657619104965902</stp>
        <tr r="H12" s="1"/>
      </tp>
      <tp t="e">
        <v>#N/A</v>
        <stp/>
        <stp>BDS|9083683326030464588</stp>
        <tr r="L530" s="1"/>
        <tr r="L530" s="1"/>
        <tr r="W530" s="1"/>
        <tr r="W530" s="1"/>
        <tr r="AH530" s="1"/>
        <tr r="AH530" s="1"/>
      </tp>
      <tp t="e">
        <v>#N/A</v>
        <stp/>
        <stp>BDP|8512557127907503009</stp>
        <tr r="H364" s="1"/>
      </tp>
      <tp t="e">
        <v>#N/A</v>
        <stp/>
        <stp>BDP|2667913946263196428</stp>
        <tr r="G480" s="1"/>
      </tp>
      <tp t="e">
        <v>#N/A</v>
        <stp/>
        <stp>BDS|5883027850838191085</stp>
        <tr r="W426" s="1"/>
        <tr r="W426" s="1"/>
        <tr r="L426" s="1"/>
        <tr r="L426" s="1"/>
        <tr r="AH426" s="1"/>
        <tr r="AH426" s="1"/>
      </tp>
      <tp t="s">
        <v>#N/A N/A</v>
        <stp/>
        <stp>BDS|8727769856173145157</stp>
        <tr r="W229" s="1"/>
      </tp>
      <tp t="s">
        <v>#N/A N/A</v>
        <stp/>
        <stp>BDS|2509998045482205581</stp>
        <tr r="AH219" s="1"/>
      </tp>
      <tp t="s">
        <v>#N/A N/A</v>
        <stp/>
        <stp>BDS|7573126342652039869</stp>
        <tr r="W547" s="1"/>
      </tp>
      <tp t="s">
        <v>#N/A N/A</v>
        <stp/>
        <stp>BDS|8234450254328933997</stp>
        <tr r="L331" s="1"/>
      </tp>
      <tp t="s">
        <v>#N/A N/A</v>
        <stp/>
        <stp>BDS|9076833405849521034</stp>
        <tr r="AH558" s="1"/>
      </tp>
      <tp t="s">
        <v>#N/A N/A</v>
        <stp/>
        <stp>BDS|9982650250047420583</stp>
        <tr r="AH531" s="1"/>
      </tp>
      <tp t="e">
        <v>#N/A</v>
        <stp/>
        <stp>BDP|6398067772669115068</stp>
        <tr r="D551" s="1"/>
      </tp>
      <tp t="e">
        <v>#N/A</v>
        <stp/>
        <stp>BDP|6947408809978754271</stp>
        <tr r="I115" s="1"/>
      </tp>
      <tp t="e">
        <v>#N/A</v>
        <stp/>
        <stp>BDP|5564812005512368727</stp>
        <tr r="G391" s="1"/>
      </tp>
      <tp t="e">
        <v>#N/A</v>
        <stp/>
        <stp>BDP|3496159018063141887</stp>
        <tr r="B522" s="1"/>
      </tp>
      <tp t="e">
        <v>#N/A</v>
        <stp/>
        <stp>BDP|1328924212452596369</stp>
        <tr r="E144" s="1"/>
      </tp>
      <tp t="e">
        <v>#N/A</v>
        <stp/>
        <stp>BDP|9143782659257881489</stp>
        <tr r="D530" s="1"/>
      </tp>
      <tp t="e">
        <v>#N/A</v>
        <stp/>
        <stp>BDP|8524766609015809223</stp>
        <tr r="B26" s="1"/>
      </tp>
      <tp t="e">
        <v>#N/A</v>
        <stp/>
        <stp>BDP|7772535711062178942</stp>
        <tr r="C8" s="1"/>
      </tp>
      <tp t="e">
        <v>#N/A</v>
        <stp/>
        <stp>BDP|1130803447110673500</stp>
        <tr r="E100" s="1"/>
      </tp>
      <tp t="e">
        <v>#N/A</v>
        <stp/>
        <stp>BDP|2193665052759670023</stp>
        <tr r="B15" s="1"/>
      </tp>
      <tp t="s">
        <v>#N/A N/A</v>
        <stp/>
        <stp>BDS|5238317993813567449</stp>
        <tr r="W189" s="1"/>
      </tp>
      <tp t="e">
        <v>#N/A</v>
        <stp/>
        <stp>BDP|5452102083322323656</stp>
        <tr r="B408" s="1"/>
      </tp>
      <tp t="e">
        <v>#N/A</v>
        <stp/>
        <stp>BDP|6307883175911989062</stp>
        <tr r="H348" s="1"/>
      </tp>
      <tp t="e">
        <v>#N/A</v>
        <stp/>
        <stp>BDP|4370202562718652064</stp>
        <tr r="B361" s="1"/>
      </tp>
      <tp t="e">
        <v>#N/A</v>
        <stp/>
        <stp>BDP|2088924260066493376</stp>
        <tr r="E587" s="1"/>
      </tp>
      <tp t="e">
        <v>#N/A</v>
        <stp/>
        <stp>BDP|4358249991123063479</stp>
        <tr r="E302" s="1"/>
      </tp>
      <tp t="e">
        <v>#N/A</v>
        <stp/>
        <stp>BDP|3736555787220717631</stp>
        <tr r="C553" s="1"/>
      </tp>
      <tp t="s">
        <v>#N/A N/A</v>
        <stp/>
        <stp>BDS|6816333556209946153</stp>
        <tr r="W115" s="1"/>
      </tp>
      <tp t="e">
        <v>#N/A</v>
        <stp/>
        <stp>BDP|7771189205807853937</stp>
        <tr r="D595" s="1"/>
      </tp>
      <tp t="e">
        <v>#N/A</v>
        <stp/>
        <stp>BDP|7295928617491361657</stp>
        <tr r="C120" s="1"/>
      </tp>
      <tp t="s">
        <v>#N/A N/A</v>
        <stp/>
        <stp>BDS|9694065502695278467</stp>
        <tr r="W206" s="1"/>
      </tp>
      <tp t="e">
        <v>#N/A</v>
        <stp/>
        <stp>BDP|8652288785259852352</stp>
        <tr r="D230" s="1"/>
      </tp>
      <tp t="e">
        <v>#N/A</v>
        <stp/>
        <stp>BDP|9261813136773581961</stp>
        <tr r="B305" s="1"/>
      </tp>
      <tp t="e">
        <v>#N/A</v>
        <stp/>
        <stp>BDP|2233771644960078976</stp>
        <tr r="E422" s="1"/>
      </tp>
      <tp t="e">
        <v>#N/A</v>
        <stp/>
        <stp>BDP|6421866704874959296</stp>
        <tr r="D542" s="1"/>
      </tp>
      <tp t="s">
        <v>#N/A N/A</v>
        <stp/>
        <stp>BDS|8298269676134048146</stp>
        <tr r="AH420" s="1"/>
      </tp>
      <tp t="e">
        <v>#N/A</v>
        <stp/>
        <stp>BDP|5361915108083859746</stp>
        <tr r="B245" s="1"/>
      </tp>
      <tp t="e">
        <v>#N/A</v>
        <stp/>
        <stp>BDP|5717385164679522182</stp>
        <tr r="H235" s="1"/>
      </tp>
      <tp t="e">
        <v>#N/A</v>
        <stp/>
        <stp>BDS|4221404741504001855</stp>
        <tr r="AH176" s="1"/>
        <tr r="AH176" s="1"/>
        <tr r="L176" s="1"/>
        <tr r="L176" s="1"/>
        <tr r="W176" s="1"/>
        <tr r="W176" s="1"/>
      </tp>
      <tp t="e">
        <v>#N/A</v>
        <stp/>
        <stp>BDS|7945249973243896901</stp>
        <tr r="AH440" s="1"/>
        <tr r="AH440" s="1"/>
        <tr r="W440" s="1"/>
        <tr r="W440" s="1"/>
        <tr r="L440" s="1"/>
        <tr r="L440" s="1"/>
      </tp>
      <tp t="e">
        <v>#N/A</v>
        <stp/>
        <stp>BDP|9029124870584058341</stp>
        <tr r="G166" s="1"/>
      </tp>
      <tp t="s">
        <v>#N/A N/A</v>
        <stp/>
        <stp>BDS|4220728656208394629</stp>
        <tr r="W500" s="1"/>
      </tp>
      <tp t="e">
        <v>#N/A</v>
        <stp/>
        <stp>BDP|1403241008932821977</stp>
        <tr r="F171" s="1"/>
      </tp>
      <tp t="e">
        <v>#N/A</v>
        <stp/>
        <stp>BDP|7139335900809391568</stp>
        <tr r="F296" s="1"/>
      </tp>
      <tp t="e">
        <v>#N/A</v>
        <stp/>
        <stp>BDP|1572128715411771822</stp>
        <tr r="F211" s="1"/>
      </tp>
      <tp t="s">
        <v>#N/A N/A</v>
        <stp/>
        <stp>BDS|1009832247893317606</stp>
        <tr r="AH255" s="1"/>
      </tp>
      <tp t="e">
        <v>#N/A</v>
        <stp/>
        <stp>BDP|7756914721853993791</stp>
        <tr r="E189" s="1"/>
      </tp>
      <tp t="s">
        <v>#N/A N/A</v>
        <stp/>
        <stp>BDS|3079196282396903451</stp>
        <tr r="L180" s="1"/>
      </tp>
      <tp t="e">
        <v>#N/A</v>
        <stp/>
        <stp>BDP|9587134840477004318</stp>
        <tr r="E438" s="1"/>
      </tp>
      <tp t="e">
        <v>#N/A</v>
        <stp/>
        <stp>BDP|8767251711102460103</stp>
        <tr r="E112" s="1"/>
      </tp>
      <tp t="e">
        <v>#N/A</v>
        <stp/>
        <stp>BDP|9441324631305435444</stp>
        <tr r="H117" s="1"/>
      </tp>
      <tp t="e">
        <v>#N/A</v>
        <stp/>
        <stp>BDP|9248828826902936980</stp>
        <tr r="H244" s="1"/>
      </tp>
      <tp t="e">
        <v>#N/A</v>
        <stp/>
        <stp>BDP|4096537777497877985</stp>
        <tr r="C444" s="1"/>
      </tp>
      <tp t="s">
        <v>#N/A N/A</v>
        <stp/>
        <stp>BDS|4090293324525818915</stp>
        <tr r="W509" s="1"/>
      </tp>
      <tp t="e">
        <v>#N/A</v>
        <stp/>
        <stp>BDP|2270288265006363883</stp>
        <tr r="F580" s="1"/>
      </tp>
      <tp t="e">
        <v>#N/A</v>
        <stp/>
        <stp>BDP|4645237181703476549</stp>
        <tr r="H501" s="1"/>
      </tp>
      <tp t="e">
        <v>#N/A</v>
        <stp/>
        <stp>BDP|1253905257044342129</stp>
        <tr r="E543" s="1"/>
      </tp>
      <tp t="e">
        <v>#N/A</v>
        <stp/>
        <stp>BDP|2747379880263316273</stp>
        <tr r="G310" s="1"/>
      </tp>
      <tp t="e">
        <v>#N/A</v>
        <stp/>
        <stp>BDS|6831916953371690382</stp>
        <tr r="L165" s="1"/>
        <tr r="L165" s="1"/>
        <tr r="W165" s="1"/>
        <tr r="W165" s="1"/>
        <tr r="AH165" s="1"/>
        <tr r="AH165" s="1"/>
      </tp>
      <tp t="s">
        <v>#N/A N/A</v>
        <stp/>
        <stp>BDS|4103871931531703649</stp>
        <tr r="L118" s="1"/>
      </tp>
      <tp t="e">
        <v>#N/A</v>
        <stp/>
        <stp>BDP|2472105686814414728</stp>
        <tr r="B105" s="1"/>
      </tp>
      <tp t="e">
        <v>#N/A</v>
        <stp/>
        <stp>BDP|7838643999107817792</stp>
        <tr r="H359" s="1"/>
      </tp>
      <tp t="e">
        <v>#N/A</v>
        <stp/>
        <stp>BDP|9141137337790174306</stp>
        <tr r="G157" s="1"/>
      </tp>
      <tp t="e">
        <v>#N/A</v>
        <stp/>
        <stp>BDP|5736930563307511565</stp>
        <tr r="E417" s="1"/>
      </tp>
      <tp t="e">
        <v>#N/A</v>
        <stp/>
        <stp>BDS|4709511484381733015</stp>
        <tr r="W107" s="1"/>
        <tr r="W107" s="1"/>
        <tr r="AH107" s="1"/>
        <tr r="AH107" s="1"/>
        <tr r="L107" s="1"/>
        <tr r="L107" s="1"/>
      </tp>
      <tp t="e">
        <v>#N/A</v>
        <stp/>
        <stp>BDP|2236118487762609175</stp>
        <tr r="C105" s="1"/>
      </tp>
      <tp t="e">
        <v>#N/A</v>
        <stp/>
        <stp>BDP|7596277135798196639</stp>
        <tr r="B525" s="1"/>
      </tp>
      <tp t="e">
        <v>#N/A</v>
        <stp/>
        <stp>BDP|2197639684534056038</stp>
        <tr r="I362" s="1"/>
      </tp>
      <tp t="s">
        <v>#N/A N/A</v>
        <stp/>
        <stp>BDS|5908480938559458388</stp>
        <tr r="L195" s="1"/>
      </tp>
      <tp t="e">
        <v>#N/A</v>
        <stp/>
        <stp>BDP|2595049795393951088</stp>
        <tr r="B126" s="1"/>
      </tp>
      <tp t="s">
        <v>#N/A N/A</v>
        <stp/>
        <stp>BDS|9464277027479552843</stp>
        <tr r="AH389" s="1"/>
      </tp>
      <tp t="s">
        <v>#N/A N/A</v>
        <stp/>
        <stp>BDS|9088059902245017422</stp>
        <tr r="L433" s="1"/>
      </tp>
      <tp t="s">
        <v>#N/A N/A</v>
        <stp/>
        <stp>BDS|7281317202914501816</stp>
        <tr r="W106" s="1"/>
      </tp>
      <tp t="s">
        <v>#N/A N/A</v>
        <stp/>
        <stp>BDS|2613885138125200414</stp>
        <tr r="AH394" s="1"/>
      </tp>
      <tp t="e">
        <v>#N/A</v>
        <stp/>
        <stp>BDP|1091679614319244745</stp>
        <tr r="F329" s="1"/>
      </tp>
      <tp t="s">
        <v>#N/A N/A</v>
        <stp/>
        <stp>BDS|8145260402857687565</stp>
        <tr r="L139" s="1"/>
      </tp>
      <tp t="e">
        <v>#N/A</v>
        <stp/>
        <stp>BDP|7800626534672396970</stp>
        <tr r="H565" s="1"/>
      </tp>
      <tp t="e">
        <v>#N/A</v>
        <stp/>
        <stp>BDS|9289685426836685204</stp>
        <tr r="W332" s="1"/>
        <tr r="W332" s="1"/>
        <tr r="L332" s="1"/>
        <tr r="L332" s="1"/>
        <tr r="AH332" s="1"/>
        <tr r="AH332" s="1"/>
      </tp>
      <tp t="e">
        <v>#N/A</v>
        <stp/>
        <stp>BDP|8168710351857383488</stp>
        <tr r="I240" s="1"/>
      </tp>
      <tp t="e">
        <v>#N/A</v>
        <stp/>
        <stp>BDP|4593892600777191275</stp>
        <tr r="C394" s="1"/>
      </tp>
      <tp t="e">
        <v>#N/A</v>
        <stp/>
        <stp>BDP|5209294651092605964</stp>
        <tr r="B402" s="1"/>
      </tp>
      <tp t="s">
        <v>#N/A N/A</v>
        <stp/>
        <stp>BDS|3725681004818586442</stp>
        <tr r="L280" s="1"/>
      </tp>
      <tp t="e">
        <v>#N/A</v>
        <stp/>
        <stp>BDS|2766054306602609982</stp>
        <tr r="L366" s="1"/>
        <tr r="L366" s="1"/>
        <tr r="W366" s="1"/>
        <tr r="W366" s="1"/>
        <tr r="AH366" s="1"/>
        <tr r="AH366" s="1"/>
      </tp>
      <tp t="e">
        <v>#N/A</v>
        <stp/>
        <stp>BDP|6120362977232224984</stp>
        <tr r="G16" s="1"/>
      </tp>
      <tp t="e">
        <v>#N/A</v>
        <stp/>
        <stp>BDP|9761038942723495784</stp>
        <tr r="F459" s="1"/>
      </tp>
      <tp t="e">
        <v>#N/A</v>
        <stp/>
        <stp>BDP|2936748251689105079</stp>
        <tr r="B209" s="1"/>
      </tp>
      <tp t="s">
        <v>#N/A N/A</v>
        <stp/>
        <stp>BDS|4840219440579786259</stp>
        <tr r="W451" s="1"/>
      </tp>
      <tp t="e">
        <v>#N/A</v>
        <stp/>
        <stp>BDS|4178960012151775498</stp>
        <tr r="W145" s="1"/>
        <tr r="W145" s="1"/>
        <tr r="AH145" s="1"/>
        <tr r="AH145" s="1"/>
        <tr r="L145" s="1"/>
        <tr r="L145" s="1"/>
      </tp>
      <tp t="e">
        <v>#N/A</v>
        <stp/>
        <stp>BDP|7950999078689202917</stp>
        <tr r="G142" s="1"/>
      </tp>
      <tp t="e">
        <v>#N/A</v>
        <stp/>
        <stp>BDS|9346042230247598492</stp>
        <tr r="W463" s="1"/>
        <tr r="W463" s="1"/>
        <tr r="L463" s="1"/>
        <tr r="L463" s="1"/>
        <tr r="AH463" s="1"/>
        <tr r="AH463" s="1"/>
      </tp>
      <tp t="e">
        <v>#N/A</v>
        <stp/>
        <stp>BDP|6709605681092825359</stp>
        <tr r="D488" s="1"/>
      </tp>
      <tp t="e">
        <v>#N/A</v>
        <stp/>
        <stp>BDP|8720456424027443090</stp>
        <tr r="H487" s="1"/>
      </tp>
      <tp t="e">
        <v>#N/A</v>
        <stp/>
        <stp>BDP|1268102548889588444</stp>
        <tr r="F475" s="1"/>
      </tp>
      <tp t="e">
        <v>#N/A</v>
        <stp/>
        <stp>BDP|1133194841155264800</stp>
        <tr r="H102" s="1"/>
      </tp>
      <tp t="e">
        <v>#N/A</v>
        <stp/>
        <stp>BDS|7410159603999958605</stp>
        <tr r="L346" s="1"/>
        <tr r="L346" s="1"/>
        <tr r="W346" s="1"/>
        <tr r="W346" s="1"/>
        <tr r="AH346" s="1"/>
        <tr r="AH346" s="1"/>
      </tp>
      <tp t="e">
        <v>#N/A</v>
        <stp/>
        <stp>BDS|6680359802514837826</stp>
        <tr r="W516" s="1"/>
        <tr r="W516" s="1"/>
        <tr r="L516" s="1"/>
        <tr r="L516" s="1"/>
        <tr r="AH516" s="1"/>
        <tr r="AH516" s="1"/>
      </tp>
      <tp t="e">
        <v>#N/A</v>
        <stp/>
        <stp>BDP|1879792087783577480</stp>
        <tr r="C18" s="1"/>
      </tp>
      <tp t="e">
        <v>#N/A</v>
        <stp/>
        <stp>BDP|8415889827898051301</stp>
        <tr r="E375" s="1"/>
      </tp>
      <tp t="e">
        <v>#N/A</v>
        <stp/>
        <stp>BDP|5331816130917096091</stp>
        <tr r="I298" s="1"/>
      </tp>
      <tp t="s">
        <v>#N/A N/A</v>
        <stp/>
        <stp>BDS|3399206431263811818</stp>
        <tr r="AH379" s="1"/>
      </tp>
      <tp t="e">
        <v>#N/A</v>
        <stp/>
        <stp>BDS|7021142318387586910</stp>
        <tr r="L549" s="1"/>
        <tr r="L549" s="1"/>
        <tr r="AH549" s="1"/>
        <tr r="AH549" s="1"/>
        <tr r="W549" s="1"/>
        <tr r="W549" s="1"/>
      </tp>
      <tp t="e">
        <v>#N/A</v>
        <stp/>
        <stp>BDP|2480976618567163421</stp>
        <tr r="C197" s="1"/>
      </tp>
      <tp t="s">
        <v>#N/A N/A</v>
        <stp/>
        <stp>BDS|9308973261689591680</stp>
        <tr r="W264" s="1"/>
      </tp>
      <tp t="e">
        <v>#N/A</v>
        <stp/>
        <stp>BDP|9173245430092587385</stp>
        <tr r="B292" s="1"/>
      </tp>
      <tp t="e">
        <v>#N/A</v>
        <stp/>
        <stp>BDP|4855652863809083469</stp>
        <tr r="B309" s="1"/>
      </tp>
      <tp t="e">
        <v>#N/A</v>
        <stp/>
        <stp>BDP|2790898776562273622</stp>
        <tr r="G381" s="1"/>
      </tp>
      <tp t="s">
        <v>#N/A N/A</v>
        <stp/>
        <stp>BDS|4401188605695040918</stp>
        <tr r="L562" s="1"/>
      </tp>
      <tp t="s">
        <v>#N/A N/A</v>
        <stp/>
        <stp>BDS|6127117268478198018</stp>
        <tr r="L419" s="1"/>
      </tp>
      <tp t="e">
        <v>#N/A</v>
        <stp/>
        <stp>BDP|9058004668937243128</stp>
        <tr r="D150" s="1"/>
      </tp>
      <tp t="e">
        <v>#N/A</v>
        <stp/>
        <stp>BDP|7858277844581300903</stp>
        <tr r="F306" s="1"/>
      </tp>
      <tp t="e">
        <v>#N/A</v>
        <stp/>
        <stp>BDS|6683435424719183086</stp>
        <tr r="L253" s="1"/>
        <tr r="L253" s="1"/>
        <tr r="AH253" s="1"/>
        <tr r="AH253" s="1"/>
        <tr r="W253" s="1"/>
        <tr r="W253" s="1"/>
      </tp>
      <tp t="e">
        <v>#N/A</v>
        <stp/>
        <stp>BDP|1843717610467652975</stp>
        <tr r="H111" s="1"/>
      </tp>
      <tp t="e">
        <v>#N/A</v>
        <stp/>
        <stp>BDP|6673973222443872731</stp>
        <tr r="H132" s="1"/>
      </tp>
      <tp t="e">
        <v>#N/A</v>
        <stp/>
        <stp>BDP|7787604708870215853</stp>
        <tr r="B173" s="1"/>
      </tp>
      <tp t="e">
        <v>#N/A</v>
        <stp/>
        <stp>BDS|3785762293672267691</stp>
        <tr r="W316" s="1"/>
        <tr r="W316" s="1"/>
        <tr r="AH316" s="1"/>
        <tr r="AH316" s="1"/>
        <tr r="L316" s="1"/>
        <tr r="L316" s="1"/>
      </tp>
      <tp t="e">
        <v>#N/A</v>
        <stp/>
        <stp>BDP|5934147029479484693</stp>
        <tr r="G192" s="1"/>
      </tp>
      <tp t="e">
        <v>#N/A</v>
        <stp/>
        <stp>BDP|5470857557450997160</stp>
        <tr r="F495" s="1"/>
      </tp>
      <tp t="e">
        <v>#N/A</v>
        <stp/>
        <stp>BDP|4100765537478093195</stp>
        <tr r="G198" s="1"/>
      </tp>
      <tp t="s">
        <v>#N/A N/A</v>
        <stp/>
        <stp>BDS|2172410083031263683</stp>
        <tr r="W511" s="1"/>
      </tp>
      <tp t="e">
        <v>#N/A</v>
        <stp/>
        <stp>BDP|8464469061987976430</stp>
        <tr r="H315" s="1"/>
      </tp>
      <tp t="e">
        <v>#N/A</v>
        <stp/>
        <stp>BDP|1930991637255737790</stp>
        <tr r="D510" s="1"/>
      </tp>
      <tp t="e">
        <v>#N/A</v>
        <stp/>
        <stp>BDS|6627278242670937939</stp>
        <tr r="AH465" s="1"/>
        <tr r="AH465" s="1"/>
        <tr r="L465" s="1"/>
        <tr r="L465" s="1"/>
        <tr r="W465" s="1"/>
        <tr r="W465" s="1"/>
      </tp>
      <tp t="e">
        <v>#N/A</v>
        <stp/>
        <stp>BDP|6341927273571910020</stp>
        <tr r="F194" s="1"/>
      </tp>
      <tp t="e">
        <v>#N/A</v>
        <stp/>
        <stp>BDP|2203294264049610602</stp>
        <tr r="B377" s="1"/>
      </tp>
      <tp t="e">
        <v>#N/A</v>
        <stp/>
        <stp>BDP|1052791254459052343</stp>
        <tr r="F402" s="1"/>
      </tp>
      <tp t="s">
        <v>#N/A N/A</v>
        <stp/>
        <stp>BDS|6506404851168840654</stp>
        <tr r="AH402" s="1"/>
      </tp>
      <tp t="e">
        <v>#N/A</v>
        <stp/>
        <stp>BDS|6411573413598105382</stp>
        <tr r="AH123" s="1"/>
        <tr r="AH123" s="1"/>
        <tr r="L123" s="1"/>
        <tr r="L123" s="1"/>
        <tr r="W123" s="1"/>
        <tr r="W123" s="1"/>
      </tp>
      <tp t="e">
        <v>#N/A</v>
        <stp/>
        <stp>BDP|4770627869574725921</stp>
        <tr r="F403" s="1"/>
      </tp>
      <tp t="e">
        <v>#N/A</v>
        <stp/>
        <stp>BDP|5538222588837394156</stp>
        <tr r="E214" s="1"/>
      </tp>
      <tp t="e">
        <v>#N/A</v>
        <stp/>
        <stp>BDP|1699856329297242565</stp>
        <tr r="F103" s="1"/>
      </tp>
      <tp t="s">
        <v>#N/A N/A</v>
        <stp/>
        <stp>BDS|3880626734477909896</stp>
        <tr r="AH307" s="1"/>
      </tp>
      <tp t="e">
        <v>#N/A</v>
        <stp/>
        <stp>BDP|1904531657660355803</stp>
        <tr r="F505" s="1"/>
      </tp>
      <tp t="e">
        <v>#N/A</v>
        <stp/>
        <stp>BDP|1464821248674509050</stp>
        <tr r="I217" s="1"/>
      </tp>
      <tp t="s">
        <v>#N/A N/A</v>
        <stp/>
        <stp>BDS|5734805747885767599</stp>
        <tr r="AH448" s="1"/>
      </tp>
      <tp t="s">
        <v>#N/A N/A</v>
        <stp/>
        <stp>BDS|8547554408337360351</stp>
        <tr r="L130" s="1"/>
      </tp>
      <tp t="e">
        <v>#N/A</v>
        <stp/>
        <stp>BDP|1341477032358089790</stp>
        <tr r="B463" s="1"/>
      </tp>
      <tp t="s">
        <v>#N/A N/A</v>
        <stp/>
        <stp>BDS|4103753786432493097</stp>
        <tr r="L208" s="1"/>
      </tp>
      <tp t="e">
        <v>#N/A</v>
        <stp/>
        <stp>BDS|6770686326288280345</stp>
        <tr r="W239" s="1"/>
        <tr r="W239" s="1"/>
        <tr r="AH239" s="1"/>
        <tr r="AH239" s="1"/>
        <tr r="L239" s="1"/>
        <tr r="L239" s="1"/>
      </tp>
      <tp t="e">
        <v>#N/A</v>
        <stp/>
        <stp>BDP|9433490435710644713</stp>
        <tr r="D480" s="1"/>
      </tp>
      <tp t="s">
        <v>#N/A N/A</v>
        <stp/>
        <stp>BDS|8456557670274963777</stp>
        <tr r="L165" s="1"/>
      </tp>
      <tp t="e">
        <v>#N/A</v>
        <stp/>
        <stp>BDP|5223954860092914113</stp>
        <tr r="G283" s="1"/>
      </tp>
      <tp t="e">
        <v>#N/A</v>
        <stp/>
        <stp>BDP|2331062332670076886</stp>
        <tr r="C572" s="1"/>
      </tp>
      <tp t="s">
        <v>#N/A N/A</v>
        <stp/>
        <stp>BDS|1107867912644257581</stp>
        <tr r="L137" s="1"/>
      </tp>
      <tp t="e">
        <v>#N/A</v>
        <stp/>
        <stp>BDS|5746165953971710993</stp>
        <tr r="AH429" s="1"/>
        <tr r="AH429" s="1"/>
        <tr r="L429" s="1"/>
        <tr r="L429" s="1"/>
        <tr r="W429" s="1"/>
        <tr r="W429" s="1"/>
      </tp>
      <tp t="e">
        <v>#N/A</v>
        <stp/>
        <stp>BDS|7938998749500003356</stp>
        <tr r="W529" s="1"/>
        <tr r="W529" s="1"/>
        <tr r="L529" s="1"/>
        <tr r="L529" s="1"/>
        <tr r="AH529" s="1"/>
        <tr r="AH529" s="1"/>
      </tp>
      <tp t="e">
        <v>#N/A</v>
        <stp/>
        <stp>BDP|7514918354566408487</stp>
        <tr r="D242" s="1"/>
      </tp>
      <tp t="e">
        <v>#N/A</v>
        <stp/>
        <stp>BDP|7144805769514391470</stp>
        <tr r="E483" s="1"/>
      </tp>
      <tp t="e">
        <v>#N/A</v>
        <stp/>
        <stp>BDP|6016634443884862947</stp>
        <tr r="G10" s="1"/>
      </tp>
      <tp t="e">
        <v>#N/A</v>
        <stp/>
        <stp>BDP|7090194510966189843</stp>
        <tr r="D527" s="1"/>
      </tp>
      <tp t="s">
        <v>#N/A N/A</v>
        <stp/>
        <stp>BDS|8601082166066529112</stp>
        <tr r="L259" s="1"/>
      </tp>
      <tp t="e">
        <v>#N/A</v>
        <stp/>
        <stp>BDP|5748494814429779012</stp>
        <tr r="B274" s="1"/>
      </tp>
      <tp t="e">
        <v>#N/A</v>
        <stp/>
        <stp>BDP|1859695090732906544</stp>
        <tr r="E474" s="1"/>
      </tp>
      <tp t="e">
        <v>#N/A</v>
        <stp/>
        <stp>BDS|2959325666306333820</stp>
        <tr r="AH500" s="1"/>
        <tr r="AH500" s="1"/>
        <tr r="L500" s="1"/>
        <tr r="L500" s="1"/>
        <tr r="W500" s="1"/>
        <tr r="W500" s="1"/>
      </tp>
      <tp t="e">
        <v>#N/A</v>
        <stp/>
        <stp>BDS|2711312969569316707</stp>
        <tr r="W482" s="1"/>
        <tr r="W482" s="1"/>
        <tr r="AH482" s="1"/>
        <tr r="AH482" s="1"/>
        <tr r="L482" s="1"/>
        <tr r="L482" s="1"/>
      </tp>
      <tp t="e">
        <v>#N/A</v>
        <stp/>
        <stp>BDP|1775583210755505966</stp>
        <tr r="D407" s="1"/>
      </tp>
      <tp t="e">
        <v>#N/A</v>
        <stp/>
        <stp>BDP|7818830407171613778</stp>
        <tr r="C595" s="1"/>
      </tp>
      <tp t="e">
        <v>#N/A</v>
        <stp/>
        <stp>BDP|4060511281820444093</stp>
        <tr r="F249" s="1"/>
      </tp>
      <tp t="e">
        <v>#N/A</v>
        <stp/>
        <stp>BDS|1720903199960761845</stp>
        <tr r="AH277" s="1"/>
        <tr r="AH277" s="1"/>
        <tr r="L277" s="1"/>
        <tr r="L277" s="1"/>
        <tr r="W277" s="1"/>
        <tr r="W277" s="1"/>
      </tp>
      <tp t="e">
        <v>#N/A</v>
        <stp/>
        <stp>BDP|9332497336946642171</stp>
        <tr r="G152" s="1"/>
      </tp>
      <tp t="s">
        <v>#N/A N/A</v>
        <stp/>
        <stp>BDS|1767968986170837927</stp>
        <tr r="L475" s="1"/>
      </tp>
      <tp t="s">
        <v>#N/A N/A</v>
        <stp/>
        <stp>BDS|6533974810811954663</stp>
        <tr r="W128" s="1"/>
      </tp>
      <tp t="s">
        <v>#N/A N/A</v>
        <stp/>
        <stp>BDS|4686979258614306579</stp>
        <tr r="AH503" s="1"/>
      </tp>
      <tp t="e">
        <v>#N/A</v>
        <stp/>
        <stp>BDP|9495076846993197793</stp>
        <tr r="B319" s="1"/>
      </tp>
      <tp t="e">
        <v>#N/A</v>
        <stp/>
        <stp>BDP|2087597190015623223</stp>
        <tr r="E253" s="1"/>
      </tp>
      <tp t="s">
        <v>#N/A N/A</v>
        <stp/>
        <stp>BDS|3083911451431917741</stp>
        <tr r="W360" s="1"/>
      </tp>
      <tp t="s">
        <v>#N/A N/A</v>
        <stp/>
        <stp>BDS|5566291112759644655</stp>
        <tr r="W561" s="1"/>
      </tp>
      <tp t="e">
        <v>#N/A</v>
        <stp/>
        <stp>BDP|3105810661604473085</stp>
        <tr r="F170" s="1"/>
      </tp>
      <tp t="e">
        <v>#N/A</v>
        <stp/>
        <stp>BDS|5941416028688570287</stp>
        <tr r="AH574" s="1"/>
        <tr r="AH574" s="1"/>
        <tr r="W574" s="1"/>
        <tr r="W574" s="1"/>
        <tr r="L574" s="1"/>
        <tr r="L574" s="1"/>
      </tp>
      <tp t="e">
        <v>#N/A</v>
        <stp/>
        <stp>BDP|8812224885793482890</stp>
        <tr r="B542" s="1"/>
      </tp>
      <tp t="e">
        <v>#N/A</v>
        <stp/>
        <stp>BDP|3258052095707026408</stp>
        <tr r="C488" s="1"/>
      </tp>
      <tp t="e">
        <v>#N/A</v>
        <stp/>
        <stp>BDP|3186110874724036866</stp>
        <tr r="E230" s="1"/>
      </tp>
      <tp t="e">
        <v>#N/A</v>
        <stp/>
        <stp>BDP|2445718889282660685</stp>
        <tr r="E202" s="1"/>
      </tp>
      <tp t="e">
        <v>#N/A</v>
        <stp/>
        <stp>BDP|1980430859958366128</stp>
        <tr r="G208" s="1"/>
      </tp>
      <tp t="e">
        <v>#N/A</v>
        <stp/>
        <stp>BDP|9748934552438061442</stp>
        <tr r="H136" s="1"/>
      </tp>
      <tp t="e">
        <v>#N/A</v>
        <stp/>
        <stp>BDP|3793672642858849087</stp>
        <tr r="I94" s="1"/>
      </tp>
      <tp t="e">
        <v>#N/A</v>
        <stp/>
        <stp>BDP|9674337127049272824</stp>
        <tr r="D353" s="1"/>
      </tp>
      <tp t="e">
        <v>#N/A</v>
        <stp/>
        <stp>BDP|7388427346126587805</stp>
        <tr r="I87" s="1"/>
      </tp>
      <tp t="e">
        <v>#N/A</v>
        <stp/>
        <stp>BDP|1283325645146599926</stp>
        <tr r="D88" s="1"/>
      </tp>
      <tp t="e">
        <v>#N/A</v>
        <stp/>
        <stp>BDP|5303513014128519015</stp>
        <tr r="D246" s="1"/>
      </tp>
      <tp t="s">
        <v>#N/A N/A</v>
        <stp/>
        <stp>BDS|8006034816340171065</stp>
        <tr r="W459" s="1"/>
      </tp>
      <tp t="e">
        <v>#N/A</v>
        <stp/>
        <stp>BDP|6732670582627857699</stp>
        <tr r="C321" s="1"/>
      </tp>
      <tp t="e">
        <v>#N/A</v>
        <stp/>
        <stp>BDP|2569243328908977330</stp>
        <tr r="H368" s="1"/>
      </tp>
      <tp t="e">
        <v>#N/A</v>
        <stp/>
        <stp>BDP|5451961500515754069</stp>
        <tr r="D165" s="1"/>
      </tp>
      <tp t="e">
        <v>#N/A</v>
        <stp/>
        <stp>BDP|9693852250239204425</stp>
        <tr r="I451" s="1"/>
      </tp>
      <tp t="e">
        <v>#N/A</v>
        <stp/>
        <stp>BDP|8257672020690594537</stp>
        <tr r="D216" s="1"/>
      </tp>
      <tp t="e">
        <v>#N/A</v>
        <stp/>
        <stp>BDP|9243433507407136343</stp>
        <tr r="B350" s="1"/>
      </tp>
      <tp t="e">
        <v>#N/A</v>
        <stp/>
        <stp>BDP|7108125407478353746</stp>
        <tr r="F248" s="1"/>
      </tp>
      <tp t="s">
        <v>#N/A N/A</v>
        <stp/>
        <stp>BDS|9743229737959279832</stp>
        <tr r="AH518" s="1"/>
      </tp>
      <tp t="e">
        <v>#N/A</v>
        <stp/>
        <stp>BDP|8666051502747124634</stp>
        <tr r="B480" s="1"/>
      </tp>
      <tp t="e">
        <v>#N/A</v>
        <stp/>
        <stp>BDP|4614654473705474948</stp>
        <tr r="B546" s="1"/>
      </tp>
      <tp t="e">
        <v>#N/A</v>
        <stp/>
        <stp>BDP|8495443489118958500</stp>
        <tr r="G332" s="1"/>
      </tp>
      <tp t="e">
        <v>#N/A</v>
        <stp/>
        <stp>BDP|2042420580064375311</stp>
        <tr r="H477" s="1"/>
      </tp>
      <tp t="e">
        <v>#N/A</v>
        <stp/>
        <stp>BDP|9818452737132344594</stp>
        <tr r="B181" s="1"/>
      </tp>
      <tp t="e">
        <v>#N/A</v>
        <stp/>
        <stp>BDP|1793152530422727858</stp>
        <tr r="E245" s="1"/>
      </tp>
      <tp t="e">
        <v>#N/A</v>
        <stp/>
        <stp>BDS|7916686066019223752</stp>
        <tr r="W494" s="1"/>
        <tr r="W494" s="1"/>
        <tr r="L494" s="1"/>
        <tr r="L494" s="1"/>
        <tr r="AH494" s="1"/>
        <tr r="AH494" s="1"/>
      </tp>
      <tp t="e">
        <v>#N/A</v>
        <stp/>
        <stp>BDS|7412963654655071764</stp>
        <tr r="AH564" s="1"/>
        <tr r="AH564" s="1"/>
        <tr r="W564" s="1"/>
        <tr r="W564" s="1"/>
        <tr r="L564" s="1"/>
        <tr r="L564" s="1"/>
      </tp>
      <tp t="e">
        <v>#N/A</v>
        <stp/>
        <stp>BDP|3328337300291523851</stp>
        <tr r="H512" s="1"/>
      </tp>
      <tp t="e">
        <v>#N/A</v>
        <stp/>
        <stp>BDP|1465936649623739691</stp>
        <tr r="E516" s="1"/>
      </tp>
      <tp t="s">
        <v>#N/A N/A</v>
        <stp/>
        <stp>BDS|8488159554211775423</stp>
        <tr r="W262" s="1"/>
      </tp>
      <tp t="e">
        <v>#N/A</v>
        <stp/>
        <stp>BDS|9597629354410163326</stp>
        <tr r="AH406" s="1"/>
        <tr r="AH406" s="1"/>
        <tr r="L406" s="1"/>
        <tr r="L406" s="1"/>
        <tr r="W406" s="1"/>
        <tr r="W406" s="1"/>
      </tp>
      <tp t="e">
        <v>#N/A</v>
        <stp/>
        <stp>BDP|7226096169291326913</stp>
        <tr r="H358" s="1"/>
      </tp>
      <tp t="e">
        <v>#N/A</v>
        <stp/>
        <stp>BDP|2686044877838231471</stp>
        <tr r="F257" s="1"/>
      </tp>
      <tp t="e">
        <v>#N/A</v>
        <stp/>
        <stp>BDP|9676302954813563561</stp>
        <tr r="H507" s="1"/>
      </tp>
      <tp t="e">
        <v>#N/A</v>
        <stp/>
        <stp>BDP|8642076617739000979</stp>
        <tr r="E197" s="1"/>
      </tp>
      <tp t="e">
        <v>#N/A</v>
        <stp/>
        <stp>BDP|6609274947999336041</stp>
        <tr r="F187" s="1"/>
      </tp>
      <tp t="s">
        <v>#N/A N/A</v>
        <stp/>
        <stp>BDS|8113805339968832213</stp>
        <tr r="W117" s="1"/>
      </tp>
      <tp t="e">
        <v>#N/A</v>
        <stp/>
        <stp>BDP|3708334791474161458</stp>
        <tr r="I130" s="1"/>
      </tp>
      <tp t="e">
        <v>#N/A</v>
        <stp/>
        <stp>BDP|3757090105823889925</stp>
        <tr r="F153" s="1"/>
      </tp>
      <tp t="s">
        <v>#N/A N/A</v>
        <stp/>
        <stp>BDS|8410779746824155652</stp>
        <tr r="W190" s="1"/>
      </tp>
      <tp t="e">
        <v>#N/A</v>
        <stp/>
        <stp>BDP|8108977824592418877</stp>
        <tr r="E300" s="1"/>
      </tp>
      <tp t="s">
        <v>#N/A N/A</v>
        <stp/>
        <stp>BDS|4367818187198623557</stp>
        <tr r="AH576" s="1"/>
      </tp>
      <tp t="e">
        <v>#N/A</v>
        <stp/>
        <stp>BDP|9644259941541160757</stp>
        <tr r="F128" s="1"/>
      </tp>
      <tp t="s">
        <v>#N/A N/A</v>
        <stp/>
        <stp>BDS|8878959318560734942</stp>
        <tr r="AH507" s="1"/>
      </tp>
      <tp t="s">
        <v>#N/A N/A</v>
        <stp/>
        <stp>BDS|8716266053801230767</stp>
        <tr r="L222" s="1"/>
      </tp>
      <tp t="e">
        <v>#N/A</v>
        <stp/>
        <stp>BDP|1393156754954142859</stp>
        <tr r="D384" s="1"/>
      </tp>
      <tp t="e">
        <v>#N/A</v>
        <stp/>
        <stp>BDP|9630537070797705548</stp>
        <tr r="D190" s="1"/>
      </tp>
      <tp t="e">
        <v>#N/A</v>
        <stp/>
        <stp>BDP|8373238209347627494</stp>
        <tr r="C287" s="1"/>
      </tp>
      <tp t="e">
        <v>#N/A</v>
        <stp/>
        <stp>BDP|3098206292422351374</stp>
        <tr r="H333" s="1"/>
      </tp>
      <tp t="e">
        <v>#N/A</v>
        <stp/>
        <stp>BDP|3703329465667770814</stp>
        <tr r="I118" s="1"/>
      </tp>
      <tp t="e">
        <v>#N/A</v>
        <stp/>
        <stp>BDP|5320849616344253152</stp>
        <tr r="C482" s="1"/>
      </tp>
      <tp t="e">
        <v>#N/A</v>
        <stp/>
        <stp>BDS|2679492058589266334</stp>
        <tr r="L181" s="1"/>
        <tr r="L181" s="1"/>
        <tr r="W181" s="1"/>
        <tr r="W181" s="1"/>
        <tr r="AH181" s="1"/>
        <tr r="AH181" s="1"/>
      </tp>
      <tp t="e">
        <v>#N/A</v>
        <stp/>
        <stp>BDP|5650400585678731820</stp>
        <tr r="E396" s="1"/>
      </tp>
      <tp t="e">
        <v>#N/A</v>
        <stp/>
        <stp>BDP|6689285765712494993</stp>
        <tr r="I220" s="1"/>
      </tp>
      <tp t="s">
        <v>#N/A N/A</v>
        <stp/>
        <stp>BDS|2968782384534065031</stp>
        <tr r="W294" s="1"/>
      </tp>
      <tp t="e">
        <v>#N/A</v>
        <stp/>
        <stp>BDP|6940742868778751641</stp>
        <tr r="C17" s="1"/>
      </tp>
      <tp t="e">
        <v>#N/A</v>
        <stp/>
        <stp>BDP|9043075751233973693</stp>
        <tr r="D439" s="1"/>
      </tp>
      <tp t="e">
        <v>#N/A</v>
        <stp/>
        <stp>BDP|9946892642729369570</stp>
        <tr r="G334" s="1"/>
      </tp>
      <tp t="s">
        <v>#N/A N/A</v>
        <stp/>
        <stp>BDS|3372019870348449513</stp>
        <tr r="L115" s="1"/>
      </tp>
      <tp t="e">
        <v>#N/A</v>
        <stp/>
        <stp>BDP|1415540890226126269</stp>
        <tr r="I597" s="1"/>
      </tp>
      <tp t="s">
        <v>#N/A N/A</v>
        <stp/>
        <stp>BDS|9237106243165251049</stp>
        <tr r="L285" s="1"/>
      </tp>
      <tp t="e">
        <v>#N/A</v>
        <stp/>
        <stp>BDP|9229742159757999514</stp>
        <tr r="D319" s="1"/>
      </tp>
      <tp t="s">
        <v>#N/A N/A</v>
        <stp/>
        <stp>BDS|8337214119575486783</stp>
        <tr r="L181" s="1"/>
      </tp>
      <tp t="e">
        <v>#N/A</v>
        <stp/>
        <stp>BDP|5219724238121897977</stp>
        <tr r="G110" s="1"/>
      </tp>
      <tp t="e">
        <v>#N/A</v>
        <stp/>
        <stp>BDP|8450507524240389645</stp>
        <tr r="C335" s="1"/>
      </tp>
      <tp t="s">
        <v>#N/A N/A</v>
        <stp/>
        <stp>BDS|8691395428552065200</stp>
        <tr r="L431" s="1"/>
      </tp>
      <tp t="e">
        <v>#N/A</v>
        <stp/>
        <stp>BDP|2046888782353442897</stp>
        <tr r="E295" s="1"/>
      </tp>
      <tp t="e">
        <v>#N/A</v>
        <stp/>
        <stp>BDP|7247576348289874629</stp>
        <tr r="H173" s="1"/>
      </tp>
      <tp t="e">
        <v>#N/A</v>
        <stp/>
        <stp>BDP|8143634550357036551</stp>
        <tr r="C342" s="1"/>
      </tp>
      <tp t="s">
        <v>#N/A N/A</v>
        <stp/>
        <stp>BDS|9439016486721184958</stp>
        <tr r="AH106" s="1"/>
      </tp>
      <tp t="s">
        <v>#N/A N/A</v>
        <stp/>
        <stp>BDS|3089050098825322692</stp>
        <tr r="AH180" s="1"/>
      </tp>
      <tp t="e">
        <v>#N/A</v>
        <stp/>
        <stp>BDP|9266963047019445403</stp>
        <tr r="G436" s="1"/>
      </tp>
      <tp t="s">
        <v>#N/A N/A</v>
        <stp/>
        <stp>BDS|5582918833715264320</stp>
        <tr r="W325" s="1"/>
      </tp>
      <tp t="e">
        <v>#N/A</v>
        <stp/>
        <stp>BDP|9159858735048763319</stp>
        <tr r="G349" s="1"/>
      </tp>
      <tp t="s">
        <v>#N/A N/A</v>
        <stp/>
        <stp>BDS|8204360855313119474</stp>
        <tr r="AH367" s="1"/>
      </tp>
      <tp t="e">
        <v>#N/A</v>
        <stp/>
        <stp>BDP|7885931678680689022</stp>
        <tr r="E573" s="1"/>
      </tp>
      <tp t="s">
        <v>#N/A N/A</v>
        <stp/>
        <stp>BDS|4748287158542832883</stp>
        <tr r="W255" s="1"/>
      </tp>
      <tp t="e">
        <v>#N/A</v>
        <stp/>
        <stp>BDP|9514774411936417009</stp>
        <tr r="I454" s="1"/>
      </tp>
      <tp t="e">
        <v>#N/A</v>
        <stp/>
        <stp>BDP|4511518835143716820</stp>
        <tr r="I560" s="1"/>
      </tp>
      <tp t="e">
        <v>#N/A</v>
        <stp/>
        <stp>BDP|3797509996413678538</stp>
        <tr r="I91" s="1"/>
      </tp>
      <tp t="e">
        <v>#N/A</v>
        <stp/>
        <stp>BDP|1196034999724723582</stp>
        <tr r="G119" s="1"/>
      </tp>
      <tp t="s">
        <v>#N/A N/A</v>
        <stp/>
        <stp>BDS|5334767648168086790</stp>
        <tr r="AH407" s="1"/>
      </tp>
      <tp t="e">
        <v>#N/A</v>
        <stp/>
        <stp>BDP|9213635887339670741</stp>
        <tr r="F132" s="1"/>
      </tp>
      <tp t="s">
        <v>#N/A N/A</v>
        <stp/>
        <stp>BDS|2726876311500014253</stp>
        <tr r="W341" s="1"/>
      </tp>
      <tp t="e">
        <v>#N/A</v>
        <stp/>
        <stp>BDS|2854522030448901572</stp>
        <tr r="AH134" s="1"/>
        <tr r="AH134" s="1"/>
        <tr r="W134" s="1"/>
        <tr r="W134" s="1"/>
        <tr r="L134" s="1"/>
        <tr r="L134" s="1"/>
      </tp>
      <tp t="e">
        <v>#N/A</v>
        <stp/>
        <stp>BDP|2735595798081369615</stp>
        <tr r="G518" s="1"/>
      </tp>
      <tp t="e">
        <v>#N/A</v>
        <stp/>
        <stp>BDP|9649203543116535040</stp>
        <tr r="F318" s="1"/>
      </tp>
      <tp t="e">
        <v>#N/A</v>
        <stp/>
        <stp>BDP|9153790909895213278</stp>
        <tr r="H191" s="1"/>
      </tp>
      <tp t="e">
        <v>#N/A</v>
        <stp/>
        <stp>BDP|9862213248737364163</stp>
        <tr r="H497" s="1"/>
      </tp>
      <tp t="e">
        <v>#N/A</v>
        <stp/>
        <stp>BDP|8683314684758723211</stp>
        <tr r="E599" s="1"/>
      </tp>
      <tp t="e">
        <v>#N/A</v>
        <stp/>
        <stp>BDP|9611732053905571766</stp>
        <tr r="G221" s="1"/>
      </tp>
      <tp t="e">
        <v>#N/A</v>
        <stp/>
        <stp>BDP|1222841362736792061</stp>
        <tr r="D366" s="1"/>
      </tp>
      <tp t="e">
        <v>#N/A</v>
        <stp/>
        <stp>BDP|6717760447829700545</stp>
        <tr r="G376" s="1"/>
      </tp>
      <tp t="s">
        <v>#N/A N/A</v>
        <stp/>
        <stp>BDS|4525970352533596201</stp>
        <tr r="L141" s="1"/>
      </tp>
      <tp t="s">
        <v>#N/A N/A</v>
        <stp/>
        <stp>BDS|5436403990107391624</stp>
        <tr r="L290" s="1"/>
      </tp>
      <tp t="e">
        <v>#N/A</v>
        <stp/>
        <stp>BDP|6459565091227081464</stp>
        <tr r="F526" s="1"/>
      </tp>
      <tp t="e">
        <v>#N/A</v>
        <stp/>
        <stp>BDP|7819977872127142792</stp>
        <tr r="B585" s="1"/>
      </tp>
      <tp t="s">
        <v>#N/A N/A</v>
        <stp/>
        <stp>BDS|8173130750611036470</stp>
        <tr r="AH167" s="1"/>
      </tp>
      <tp t="e">
        <v>#N/A</v>
        <stp/>
        <stp>BDP|8026268860475297017</stp>
        <tr r="I484" s="1"/>
      </tp>
      <tp t="e">
        <v>#N/A</v>
        <stp/>
        <stp>BDP|9137560079675379780</stp>
        <tr r="E557" s="1"/>
      </tp>
      <tp t="e">
        <v>#N/A</v>
        <stp/>
        <stp>BDP|4612633011099331323</stp>
        <tr r="C424" s="1"/>
      </tp>
      <tp t="e">
        <v>#N/A</v>
        <stp/>
        <stp>BDP|2023117503138779206</stp>
        <tr r="C555" s="1"/>
      </tp>
      <tp t="e">
        <v>#N/A</v>
        <stp/>
        <stp>BDP|5945910416784958022</stp>
        <tr r="F302" s="1"/>
      </tp>
      <tp t="e">
        <v>#N/A</v>
        <stp/>
        <stp>BDS|9037557910553465740</stp>
        <tr r="W347" s="1"/>
        <tr r="W347" s="1"/>
        <tr r="L347" s="1"/>
        <tr r="L347" s="1"/>
        <tr r="AH347" s="1"/>
        <tr r="AH347" s="1"/>
      </tp>
      <tp t="s">
        <v>#N/A N/A</v>
        <stp/>
        <stp>BDS|1259574950290476840</stp>
        <tr r="W177" s="1"/>
      </tp>
      <tp t="e">
        <v>#N/A</v>
        <stp/>
        <stp>BDP|4985066186710582597</stp>
        <tr r="E201" s="1"/>
      </tp>
      <tp t="e">
        <v>#N/A</v>
        <stp/>
        <stp>BDS|3413322078104696923</stp>
        <tr r="L118" s="1"/>
        <tr r="L118" s="1"/>
        <tr r="AH118" s="1"/>
        <tr r="AH118" s="1"/>
        <tr r="W118" s="1"/>
        <tr r="W118" s="1"/>
      </tp>
      <tp t="e">
        <v>#N/A</v>
        <stp/>
        <stp>BDP|2945018135759708201</stp>
        <tr r="B287" s="1"/>
      </tp>
      <tp t="e">
        <v>#N/A</v>
        <stp/>
        <stp>BDP|3522050534213644989</stp>
        <tr r="B239" s="1"/>
      </tp>
      <tp t="e">
        <v>#N/A</v>
        <stp/>
        <stp>BDP|1672919488599631335</stp>
        <tr r="H340" s="1"/>
      </tp>
      <tp t="e">
        <v>#N/A</v>
        <stp/>
        <stp>BDP|2934385853856100893</stp>
        <tr r="E324" s="1"/>
      </tp>
      <tp t="e">
        <v>#N/A</v>
        <stp/>
        <stp>BDP|6935857122800507610</stp>
        <tr r="D211" s="1"/>
      </tp>
      <tp t="e">
        <v>#N/A</v>
        <stp/>
        <stp>BDP|3942679469539423095</stp>
        <tr r="B192" s="1"/>
      </tp>
      <tp t="e">
        <v>#N/A</v>
        <stp/>
        <stp>BDS|8732199294123554953</stp>
        <tr r="A49" s="1"/>
      </tp>
      <tp t="s">
        <v>#N/A N/A</v>
        <stp/>
        <stp>BDS|5778481652719559724</stp>
        <tr r="AH102" s="1"/>
      </tp>
      <tp t="e">
        <v>#N/A</v>
        <stp/>
        <stp>BDP|7321846461465808644</stp>
        <tr r="G587" s="1"/>
      </tp>
      <tp t="e">
        <v>#N/A</v>
        <stp/>
        <stp>BDS|7848708680096192430</stp>
        <tr r="AH297" s="1"/>
        <tr r="AH297" s="1"/>
        <tr r="W297" s="1"/>
        <tr r="W297" s="1"/>
        <tr r="L297" s="1"/>
        <tr r="L297" s="1"/>
      </tp>
      <tp t="s">
        <v>#N/A N/A</v>
        <stp/>
        <stp>BDS|4502102682987554094</stp>
        <tr r="W411" s="1"/>
      </tp>
      <tp t="e">
        <v>#N/A</v>
        <stp/>
        <stp>BDP|1086764611614461984</stp>
        <tr r="H257" s="1"/>
      </tp>
      <tp t="e">
        <v>#N/A</v>
        <stp/>
        <stp>BDP|9714906594282090184</stp>
        <tr r="B138" s="1"/>
      </tp>
      <tp t="e">
        <v>#N/A</v>
        <stp/>
        <stp>BDP|3215638880546898128</stp>
        <tr r="G143" s="1"/>
      </tp>
      <tp t="e">
        <v>#N/A</v>
        <stp/>
        <stp>BDP|2884012591284045533</stp>
        <tr r="G186" s="1"/>
      </tp>
      <tp t="e">
        <v>#N/A</v>
        <stp/>
        <stp>BDP|8900123838666880603</stp>
        <tr r="E216" s="1"/>
      </tp>
      <tp t="s">
        <v>#N/A N/A</v>
        <stp/>
        <stp>BDS|2867655993094275377</stp>
        <tr r="AH336" s="1"/>
      </tp>
      <tp t="s">
        <v>#N/A N/A</v>
        <stp/>
        <stp>BDS|6256386194087424112</stp>
        <tr r="AH361" s="1"/>
      </tp>
      <tp t="s">
        <v>#N/A N/A</v>
        <stp/>
        <stp>BDS|1442726282587655392</stp>
        <tr r="L564" s="1"/>
      </tp>
      <tp t="e">
        <v>#N/A</v>
        <stp/>
        <stp>BDP|2437655790202808527</stp>
        <tr r="G446" s="1"/>
      </tp>
      <tp t="e">
        <v>#N/A</v>
        <stp/>
        <stp>BDP|7997774201168707239</stp>
        <tr r="I379" s="1"/>
      </tp>
      <tp t="e">
        <v>#N/A</v>
        <stp/>
        <stp>BDP|7337414429449558253</stp>
        <tr r="F219" s="1"/>
      </tp>
      <tp t="e">
        <v>#N/A</v>
        <stp/>
        <stp>BDP|8943413192406310924</stp>
        <tr r="B582" s="1"/>
      </tp>
      <tp t="e">
        <v>#N/A</v>
        <stp/>
        <stp>BDP|4996656614709042005</stp>
        <tr r="I579" s="1"/>
      </tp>
      <tp t="e">
        <v>#N/A</v>
        <stp/>
        <stp>BDP|7812645347009788645</stp>
        <tr r="F326" s="1"/>
      </tp>
      <tp t="e">
        <v>#N/A</v>
        <stp/>
        <stp>BDP|1849872266241287434</stp>
        <tr r="G298" s="1"/>
      </tp>
      <tp t="s">
        <v>#N/A N/A</v>
        <stp/>
        <stp>BDS|8980740771245732731</stp>
        <tr r="L279" s="1"/>
      </tp>
      <tp t="e">
        <v>#N/A</v>
        <stp/>
        <stp>BDP|8089341674135874305</stp>
        <tr r="E475" s="1"/>
      </tp>
      <tp t="e">
        <v>#N/A</v>
        <stp/>
        <stp>BDP|9529229879275213347</stp>
        <tr r="I158" s="1"/>
      </tp>
      <tp t="s">
        <v>#N/A N/A</v>
        <stp/>
        <stp>BDS|1961482778179340122</stp>
        <tr r="AH236" s="1"/>
      </tp>
      <tp t="e">
        <v>#N/A</v>
        <stp/>
        <stp>BDP|8980489473164903533</stp>
        <tr r="I197" s="1"/>
      </tp>
      <tp t="e">
        <v>#N/A</v>
        <stp/>
        <stp>BDP|9997475706136187117</stp>
        <tr r="D511" s="1"/>
      </tp>
      <tp t="e">
        <v>#N/A</v>
        <stp/>
        <stp>BDP|9063373018735544423</stp>
        <tr r="E554" s="1"/>
      </tp>
      <tp t="e">
        <v>#N/A</v>
        <stp/>
        <stp>BDP|2668016724718393289</stp>
        <tr r="B505" s="1"/>
      </tp>
      <tp t="s">
        <v>#N/A N/A</v>
        <stp/>
        <stp>BDS|3915313843408277614</stp>
        <tr r="L498" s="1"/>
      </tp>
      <tp t="e">
        <v>#N/A</v>
        <stp/>
        <stp>BDP|6173580789825907405</stp>
        <tr r="F473" s="1"/>
      </tp>
      <tp t="e">
        <v>#N/A</v>
        <stp/>
        <stp>BDP|4736460848169745779</stp>
        <tr r="C344" s="1"/>
      </tp>
      <tp t="e">
        <v>#N/A</v>
        <stp/>
        <stp>BDP|8560781251693745324</stp>
        <tr r="H237" s="1"/>
      </tp>
      <tp t="s">
        <v>#N/A N/A</v>
        <stp/>
        <stp>BDS|7398274495920044682</stp>
        <tr r="W504" s="1"/>
      </tp>
      <tp t="s">
        <v>#N/A N/A</v>
        <stp/>
        <stp>BDS|4375717271899215788</stp>
        <tr r="AH132" s="1"/>
      </tp>
      <tp t="e">
        <v>#N/A</v>
        <stp/>
        <stp>BDP|8882224773967950095</stp>
        <tr r="F17" s="1"/>
      </tp>
      <tp t="e">
        <v>#N/A</v>
        <stp/>
        <stp>BDP|9867686814410466496</stp>
        <tr r="G438" s="1"/>
      </tp>
      <tp t="e">
        <v>#N/A</v>
        <stp/>
        <stp>BDP|2406587873798497250</stp>
        <tr r="G214" s="1"/>
      </tp>
      <tp t="s">
        <v>#N/A N/A</v>
        <stp/>
        <stp>BDS|5766469988094029776</stp>
        <tr r="AH564" s="1"/>
      </tp>
      <tp t="e">
        <v>#N/A</v>
        <stp/>
        <stp>BDS|5318559924591934957</stp>
        <tr r="W314" s="1"/>
        <tr r="W314" s="1"/>
        <tr r="AH314" s="1"/>
        <tr r="AH314" s="1"/>
        <tr r="L314" s="1"/>
        <tr r="L314" s="1"/>
      </tp>
      <tp t="e">
        <v>#N/A</v>
        <stp/>
        <stp>BDP|9768979981302942067</stp>
        <tr r="D206" s="1"/>
      </tp>
      <tp t="s">
        <v>#N/A N/A</v>
        <stp/>
        <stp>BDS|1998501392012412515</stp>
        <tr r="W540" s="1"/>
      </tp>
      <tp t="e">
        <v>#N/A</v>
        <stp/>
        <stp>BDP|8954039434188771975</stp>
        <tr r="C403" s="1"/>
      </tp>
      <tp t="s">
        <v>#N/A N/A</v>
        <stp/>
        <stp>BDS|7266000489286093351</stp>
        <tr r="L407" s="1"/>
      </tp>
      <tp t="e">
        <v>#N/A</v>
        <stp/>
        <stp>BDP|3980420449081803849</stp>
        <tr r="F542" s="1"/>
      </tp>
      <tp t="s">
        <v>#N/A N/A</v>
        <stp/>
        <stp>BDS|9819221706738599978</stp>
        <tr r="W239" s="1"/>
      </tp>
      <tp t="s">
        <v>#N/A N/A</v>
        <stp/>
        <stp>BDS|5694488443268670752</stp>
        <tr r="L386" s="1"/>
      </tp>
      <tp t="s">
        <v>#N/A N/A</v>
        <stp/>
        <stp>BDS|5993669486130679112</stp>
        <tr r="L274" s="1"/>
      </tp>
      <tp t="s">
        <v>#N/A N/A</v>
        <stp/>
        <stp>BDS|1767222911641833925</stp>
        <tr r="L526" s="1"/>
      </tp>
      <tp t="e">
        <v>#N/A</v>
        <stp/>
        <stp>BDS|8332401710094816356</stp>
        <tr r="AH548" s="1"/>
        <tr r="AH548" s="1"/>
        <tr r="W548" s="1"/>
        <tr r="W548" s="1"/>
        <tr r="L548" s="1"/>
        <tr r="L548" s="1"/>
      </tp>
      <tp t="e">
        <v>#N/A</v>
        <stp/>
        <stp>BDP|3158778149578312230</stp>
        <tr r="C428" s="1"/>
      </tp>
      <tp t="e">
        <v>#N/A</v>
        <stp/>
        <stp>BDP|1978549403808125609</stp>
        <tr r="E122" s="1"/>
      </tp>
      <tp t="s">
        <v>#N/A N/A</v>
        <stp/>
        <stp>BDS|5642454782275999675</stp>
        <tr r="L183" s="1"/>
      </tp>
      <tp t="e">
        <v>#N/A</v>
        <stp/>
        <stp>BDP|9894312479606958167</stp>
        <tr r="C250" s="1"/>
      </tp>
      <tp t="e">
        <v>#N/A</v>
        <stp/>
        <stp>BDP|4072932058560113250</stp>
        <tr r="E186" s="1"/>
      </tp>
      <tp t="e">
        <v>#N/A</v>
        <stp/>
        <stp>BDP|3700947599801789827</stp>
        <tr r="B474" s="1"/>
      </tp>
      <tp t="e">
        <v>#N/A</v>
        <stp/>
        <stp>BDP|8513877662414955864</stp>
        <tr r="E482" s="1"/>
      </tp>
      <tp t="s">
        <v>#N/A N/A</v>
        <stp/>
        <stp>BDS|1658931281402885839</stp>
        <tr r="L546" s="1"/>
      </tp>
      <tp t="e">
        <v>#N/A</v>
        <stp/>
        <stp>BDP|9545168671790487597</stp>
        <tr r="I528" s="1"/>
      </tp>
      <tp t="e">
        <v>#N/A</v>
        <stp/>
        <stp>BDP|2326177800518834134</stp>
        <tr r="D134" s="1"/>
      </tp>
      <tp t="e">
        <v>#N/A</v>
        <stp/>
        <stp>BDP|2473608774611692896</stp>
        <tr r="E205" s="1"/>
      </tp>
      <tp t="e">
        <v>#N/A</v>
        <stp/>
        <stp>BDP|7698106433819190682</stp>
        <tr r="I439" s="1"/>
      </tp>
      <tp t="e">
        <v>#N/A</v>
        <stp/>
        <stp>BDP|2596854689021419910</stp>
        <tr r="I214" s="1"/>
      </tp>
      <tp t="e">
        <v>#N/A</v>
        <stp/>
        <stp>BDP|2651538523857894822</stp>
        <tr r="E102" s="1"/>
      </tp>
      <tp t="s">
        <v>#N/A N/A</v>
        <stp/>
        <stp>BDS|5382387995116042329</stp>
        <tr r="L302" s="1"/>
      </tp>
      <tp t="e">
        <v>#N/A</v>
        <stp/>
        <stp>BDS|8564391832703529177</stp>
        <tr r="L203" s="1"/>
        <tr r="L203" s="1"/>
        <tr r="AH203" s="1"/>
        <tr r="AH203" s="1"/>
        <tr r="W203" s="1"/>
        <tr r="W203" s="1"/>
      </tp>
      <tp t="e">
        <v>#N/A</v>
        <stp/>
        <stp>BDP|2098058765929539783</stp>
        <tr r="D266" s="1"/>
      </tp>
      <tp t="e">
        <v>#N/A</v>
        <stp/>
        <stp>BDP|3817262974545320948</stp>
        <tr r="C190" s="1"/>
      </tp>
      <tp t="s">
        <v>#N/A N/A</v>
        <stp/>
        <stp>BDS|9677481801167211006</stp>
        <tr r="L414" s="1"/>
      </tp>
      <tp t="s">
        <v>#N/A N/A</v>
        <stp/>
        <stp>BDS|2064035614599908030</stp>
        <tr r="W200" s="1"/>
      </tp>
      <tp t="e">
        <v>#N/A</v>
        <stp/>
        <stp>BDP|6432007288266645276</stp>
        <tr r="F274" s="1"/>
      </tp>
      <tp t="e">
        <v>#N/A</v>
        <stp/>
        <stp>BDP|7553221894713638586</stp>
        <tr r="D452" s="1"/>
      </tp>
      <tp t="e">
        <v>#N/A</v>
        <stp/>
        <stp>BDP|5805376878089319291</stp>
        <tr r="I153" s="1"/>
      </tp>
      <tp t="e">
        <v>#N/A</v>
        <stp/>
        <stp>BDP|8496353206736135747</stp>
        <tr r="F562" s="1"/>
      </tp>
      <tp t="e">
        <v>#N/A</v>
        <stp/>
        <stp>BDP|9696563200745749350</stp>
        <tr r="I557" s="1"/>
      </tp>
      <tp t="e">
        <v>#N/A</v>
        <stp/>
        <stp>BDP|8685070990919096230</stp>
        <tr r="G475" s="1"/>
      </tp>
      <tp t="e">
        <v>#N/A</v>
        <stp/>
        <stp>BDP|8090400687066726820</stp>
        <tr r="G486" s="1"/>
      </tp>
      <tp t="e">
        <v>#N/A</v>
        <stp/>
        <stp>BDS|2991700823169025482</stp>
        <tr r="AH522" s="1"/>
        <tr r="AH522" s="1"/>
        <tr r="W522" s="1"/>
        <tr r="W522" s="1"/>
        <tr r="L522" s="1"/>
        <tr r="L522" s="1"/>
      </tp>
      <tp t="e">
        <v>#N/A</v>
        <stp/>
        <stp>BDP|1825068509662463910</stp>
        <tr r="H401" s="1"/>
      </tp>
      <tp t="e">
        <v>#N/A</v>
        <stp/>
        <stp>BDP|3262918107647141776</stp>
        <tr r="C143" s="1"/>
      </tp>
      <tp t="s">
        <v>#N/A N/A</v>
        <stp/>
        <stp>BDS|6786707974708367421</stp>
        <tr r="AH392" s="1"/>
      </tp>
      <tp t="e">
        <v>#N/A</v>
        <stp/>
        <stp>BDP|9473454618601881732</stp>
        <tr r="I154" s="1"/>
      </tp>
      <tp t="e">
        <v>#N/A</v>
        <stp/>
        <stp>BDP|6543869440297015710</stp>
        <tr r="H96" s="1"/>
      </tp>
      <tp t="s">
        <v>#N/A N/A</v>
        <stp/>
        <stp>BDS|1855500473931973809</stp>
        <tr r="AH559" s="1"/>
      </tp>
      <tp t="e">
        <v>#N/A</v>
        <stp/>
        <stp>BDP|9715475752524708671</stp>
        <tr r="G232" s="1"/>
      </tp>
      <tp t="e">
        <v>#N/A</v>
        <stp/>
        <stp>BDP|1205271395347426765</stp>
        <tr r="E549" s="1"/>
      </tp>
      <tp t="e">
        <v>#N/A</v>
        <stp/>
        <stp>BDP|5304501340846451859</stp>
        <tr r="B304" s="1"/>
      </tp>
      <tp t="e">
        <v>#N/A</v>
        <stp/>
        <stp>BDP|9887986750248396710</stp>
        <tr r="I508" s="1"/>
      </tp>
      <tp t="e">
        <v>#N/A</v>
        <stp/>
        <stp>BDP|7606684998902301078</stp>
        <tr r="C517" s="1"/>
      </tp>
      <tp t="e">
        <v>#N/A</v>
        <stp/>
        <stp>BDP|4151937746352253143</stp>
        <tr r="E346" s="1"/>
      </tp>
      <tp t="e">
        <v>#N/A</v>
        <stp/>
        <stp>BDS|3329739671431592862</stp>
        <tr r="L585" s="1"/>
        <tr r="L585" s="1"/>
        <tr r="AH585" s="1"/>
        <tr r="AH585" s="1"/>
        <tr r="W585" s="1"/>
        <tr r="W585" s="1"/>
      </tp>
      <tp t="e">
        <v>#N/A</v>
        <stp/>
        <stp>BDS|8258009671990789569</stp>
        <tr r="AH539" s="1"/>
        <tr r="AH539" s="1"/>
        <tr r="L539" s="1"/>
        <tr r="L539" s="1"/>
        <tr r="W539" s="1"/>
        <tr r="W539" s="1"/>
      </tp>
      <tp t="s">
        <v>#N/A N/A</v>
        <stp/>
        <stp>BDS|4084257156181227838</stp>
        <tr r="AH324" s="1"/>
      </tp>
      <tp t="e">
        <v>#N/A</v>
        <stp/>
        <stp>BDP|7358091143190384994</stp>
        <tr r="B193" s="1"/>
      </tp>
      <tp t="e">
        <v>#N/A</v>
        <stp/>
        <stp>BDP|6168919148746370786</stp>
        <tr r="F145" s="1"/>
      </tp>
      <tp t="s">
        <v>#N/A N/A</v>
        <stp/>
        <stp>BDS|4937237829856747872</stp>
        <tr r="W250" s="1"/>
      </tp>
      <tp t="e">
        <v>#N/A</v>
        <stp/>
        <stp>BDP|9210874140438656708</stp>
        <tr r="C213" s="1"/>
      </tp>
      <tp t="s">
        <v>#N/A N/A</v>
        <stp/>
        <stp>BDS|4957507245368692794</stp>
        <tr r="W191" s="1"/>
      </tp>
      <tp t="e">
        <v>#N/A</v>
        <stp/>
        <stp>BDP|5141016587390578714</stp>
        <tr r="C467" s="1"/>
      </tp>
      <tp t="e">
        <v>#N/A</v>
        <stp/>
        <stp>BDP|5619904736271143425</stp>
        <tr r="B28" s="1"/>
      </tp>
      <tp t="e">
        <v>#N/A</v>
        <stp/>
        <stp>BDS|3104262993424595614</stp>
        <tr r="L345" s="1"/>
        <tr r="L345" s="1"/>
        <tr r="W345" s="1"/>
        <tr r="W345" s="1"/>
        <tr r="AH345" s="1"/>
        <tr r="AH345" s="1"/>
      </tp>
      <tp t="s">
        <v>#N/A N/A</v>
        <stp/>
        <stp>BDS|3415598742889604199</stp>
        <tr r="W274" s="1"/>
      </tp>
      <tp t="s">
        <v>#N/A N/A</v>
        <stp/>
        <stp>BDS|6134828542628207832</stp>
        <tr r="AH228" s="1"/>
      </tp>
      <tp t="e">
        <v>#N/A</v>
        <stp/>
        <stp>BDP|6487753644757093859</stp>
        <tr r="G290" s="1"/>
      </tp>
      <tp t="s">
        <v>#N/A N/A</v>
        <stp/>
        <stp>BDS|6390340920728647515</stp>
        <tr r="L260" s="1"/>
      </tp>
      <tp t="s">
        <v>#N/A N/A</v>
        <stp/>
        <stp>BDS|7889890831451841784</stp>
        <tr r="L200" s="1"/>
      </tp>
      <tp t="e">
        <v>#N/A</v>
        <stp/>
        <stp>BDP|2261024230722235928</stp>
        <tr r="G228" s="1"/>
      </tp>
      <tp t="e">
        <v>#N/A</v>
        <stp/>
        <stp>BDP|3418286518293492902</stp>
        <tr r="D293" s="1"/>
      </tp>
      <tp t="e">
        <v>#N/A</v>
        <stp/>
        <stp>BDP|4082859535345947097</stp>
        <tr r="B259" s="1"/>
      </tp>
      <tp t="e">
        <v>#N/A</v>
        <stp/>
        <stp>BDP|5625756515381705816</stp>
        <tr r="G368" s="1"/>
      </tp>
      <tp t="s">
        <v>#N/A N/A</v>
        <stp/>
        <stp>BDS|3353327694646707527</stp>
        <tr r="L505" s="1"/>
      </tp>
      <tp t="e">
        <v>#N/A</v>
        <stp/>
        <stp>BDP|1148683858438324023</stp>
        <tr r="G482" s="1"/>
      </tp>
      <tp t="e">
        <v>#N/A</v>
        <stp/>
        <stp>BDP|8036783459514898499</stp>
        <tr r="H103" s="1"/>
      </tp>
      <tp t="e">
        <v>#N/A</v>
        <stp/>
        <stp>BDP|8373230941766910285</stp>
        <tr r="B458" s="1"/>
      </tp>
      <tp t="e">
        <v>#N/A</v>
        <stp/>
        <stp>BDP|6822919826581977670</stp>
        <tr r="G514" s="1"/>
      </tp>
      <tp t="e">
        <v>#N/A</v>
        <stp/>
        <stp>BDP|5592474190234450672</stp>
        <tr r="G159" s="1"/>
      </tp>
      <tp t="e">
        <v>#N/A</v>
        <stp/>
        <stp>BDP|2262299991505325685</stp>
        <tr r="G118" s="1"/>
      </tp>
      <tp t="e">
        <v>#N/A</v>
        <stp/>
        <stp>BDP|5181123092167262020</stp>
        <tr r="G203" s="1"/>
      </tp>
      <tp t="e">
        <v>#N/A</v>
        <stp/>
        <stp>BDP|3921807454210481480</stp>
        <tr r="B144" s="1"/>
      </tp>
      <tp t="s">
        <v>#N/A N/A</v>
        <stp/>
        <stp>BDS|1643579386775407327</stp>
        <tr r="W259" s="1"/>
      </tp>
      <tp t="e">
        <v>#N/A</v>
        <stp/>
        <stp>BDP|7352866718234496089</stp>
        <tr r="I335" s="1"/>
      </tp>
      <tp t="e">
        <v>#N/A</v>
        <stp/>
        <stp>BDP|4137469694287305419</stp>
        <tr r="E433" s="1"/>
      </tp>
      <tp t="e">
        <v>#N/A</v>
        <stp/>
        <stp>BDP|6213541994288708843</stp>
        <tr r="D409" s="1"/>
      </tp>
      <tp t="e">
        <v>#N/A</v>
        <stp/>
        <stp>BDP|5898501030840964906</stp>
        <tr r="G311" s="1"/>
      </tp>
      <tp t="e">
        <v>#N/A</v>
        <stp/>
        <stp>BDP|3377953755514016123</stp>
        <tr r="D458" s="1"/>
      </tp>
      <tp t="e">
        <v>#N/A</v>
        <stp/>
        <stp>BDP|4927683797046565724</stp>
        <tr r="E588" s="1"/>
      </tp>
      <tp t="s">
        <v>#N/A N/A</v>
        <stp/>
        <stp>BDS|4649923602882772509</stp>
        <tr r="W434" s="1"/>
      </tp>
      <tp t="e">
        <v>#N/A</v>
        <stp/>
        <stp>BDS|4760932463442630302</stp>
        <tr r="W245" s="1"/>
        <tr r="W245" s="1"/>
        <tr r="AH245" s="1"/>
        <tr r="AH245" s="1"/>
        <tr r="L245" s="1"/>
        <tr r="L245" s="1"/>
      </tp>
      <tp t="e">
        <v>#N/A</v>
        <stp/>
        <stp>BDP|9127473593746701832</stp>
        <tr r="D232" s="1"/>
      </tp>
      <tp t="e">
        <v>#N/A</v>
        <stp/>
        <stp>BDP|3055059214319726179</stp>
        <tr r="G268" s="1"/>
      </tp>
      <tp t="e">
        <v>#N/A</v>
        <stp/>
        <stp>BDP|3406804057257566309</stp>
        <tr r="G554" s="1"/>
      </tp>
      <tp t="e">
        <v>#N/A</v>
        <stp/>
        <stp>BDS|7936196906844458842</stp>
        <tr r="L252" s="1"/>
        <tr r="L252" s="1"/>
        <tr r="W252" s="1"/>
        <tr r="W252" s="1"/>
        <tr r="AH252" s="1"/>
        <tr r="AH252" s="1"/>
      </tp>
      <tp t="e">
        <v>#N/A</v>
        <stp/>
        <stp>BDP|6441121232137358918</stp>
        <tr r="G575" s="1"/>
      </tp>
      <tp t="s">
        <v>#N/A N/A</v>
        <stp/>
        <stp>BDS|8405997235920973871</stp>
        <tr r="W590" s="1"/>
      </tp>
      <tp t="s">
        <v>#N/A N/A</v>
        <stp/>
        <stp>BDS|1647196843726380894</stp>
        <tr r="AH147" s="1"/>
      </tp>
      <tp t="e">
        <v>#N/A</v>
        <stp/>
        <stp>BDP|4924147365849931072</stp>
        <tr r="F550" s="1"/>
      </tp>
      <tp t="e">
        <v>#N/A</v>
        <stp/>
        <stp>BDP|6371399127889926428</stp>
        <tr r="E250" s="1"/>
      </tp>
      <tp t="e">
        <v>#N/A</v>
        <stp/>
        <stp>BDP|3219691003307659889</stp>
        <tr r="I389" s="1"/>
      </tp>
      <tp t="s">
        <v>#N/A N/A</v>
        <stp/>
        <stp>BDS|1482907513624137706</stp>
        <tr r="L422" s="1"/>
      </tp>
      <tp t="e">
        <v>#N/A</v>
        <stp/>
        <stp>BDP|7305097798474246068</stp>
        <tr r="C560" s="1"/>
      </tp>
      <tp t="s">
        <v>#N/A N/A</v>
        <stp/>
        <stp>BDS|4434677196122005337</stp>
        <tr r="W520" s="1"/>
      </tp>
      <tp t="s">
        <v>#N/A N/A</v>
        <stp/>
        <stp>BDS|5145279936297350959</stp>
        <tr r="W266" s="1"/>
      </tp>
      <tp t="s">
        <v>#N/A N/A</v>
        <stp/>
        <stp>BDS|2340512599261475593</stp>
        <tr r="W271" s="1"/>
      </tp>
      <tp t="e">
        <v>#N/A</v>
        <stp/>
        <stp>BDP|7047430703338764112</stp>
        <tr r="C542" s="1"/>
      </tp>
      <tp t="s">
        <v>#N/A N/A</v>
        <stp/>
        <stp>BDS|4273681644349015585</stp>
        <tr r="W581" s="1"/>
      </tp>
      <tp t="e">
        <v>#N/A</v>
        <stp/>
        <stp>BDP|6877963776641625382</stp>
        <tr r="I562" s="1"/>
      </tp>
      <tp t="e">
        <v>#N/A</v>
        <stp/>
        <stp>BDS|9457934980200457250</stp>
        <tr r="L205" s="1"/>
        <tr r="L205" s="1"/>
        <tr r="AH205" s="1"/>
        <tr r="AH205" s="1"/>
        <tr r="W205" s="1"/>
        <tr r="W205" s="1"/>
      </tp>
      <tp t="e">
        <v>#N/A</v>
        <stp/>
        <stp>BDP|9647333250845252001</stp>
        <tr r="D378" s="1"/>
      </tp>
      <tp t="s">
        <v>#N/A N/A</v>
        <stp/>
        <stp>BDS|6172859697185706830</stp>
        <tr r="L135" s="1"/>
      </tp>
      <tp t="e">
        <v>#N/A</v>
        <stp/>
        <stp>BDP|7761405496961037166</stp>
        <tr r="B19" s="1"/>
      </tp>
      <tp t="e">
        <v>#N/A</v>
        <stp/>
        <stp>BDP|3085845210241432173</stp>
        <tr r="F425" s="1"/>
      </tp>
      <tp t="s">
        <v>#N/A N/A</v>
        <stp/>
        <stp>BDS|8305973335269720111</stp>
        <tr r="L315" s="1"/>
      </tp>
      <tp t="e">
        <v>#N/A</v>
        <stp/>
        <stp>BDP|8253604725030913693</stp>
        <tr r="D177" s="1"/>
      </tp>
      <tp t="e">
        <v>#N/A</v>
        <stp/>
        <stp>BDP|5255407543818082764</stp>
        <tr r="G374" s="1"/>
      </tp>
      <tp t="e">
        <v>#N/A</v>
        <stp/>
        <stp>BDP|8873662812092196795</stp>
        <tr r="C297" s="1"/>
      </tp>
      <tp t="e">
        <v>#N/A</v>
        <stp/>
        <stp>BDP|6781823155136401702</stp>
        <tr r="F480" s="1"/>
      </tp>
      <tp t="s">
        <v>#N/A N/A</v>
        <stp/>
        <stp>BDS|4545502097614298642</stp>
        <tr r="W412" s="1"/>
      </tp>
      <tp t="s">
        <v>#N/A N/A</v>
        <stp/>
        <stp>BDS|6324371606238596730</stp>
        <tr r="AH186" s="1"/>
      </tp>
      <tp t="s">
        <v>#N/A N/A</v>
        <stp/>
        <stp>BDS|5181323154709407072</stp>
        <tr r="W219" s="1"/>
      </tp>
      <tp t="e">
        <v>#N/A</v>
        <stp/>
        <stp>BDP|1039202084522689361</stp>
        <tr r="H543" s="1"/>
      </tp>
      <tp t="e">
        <v>#N/A</v>
        <stp/>
        <stp>BDP|9319478860516747774</stp>
        <tr r="F292" s="1"/>
      </tp>
      <tp t="e">
        <v>#N/A</v>
        <stp/>
        <stp>BDP|2025210405988223225</stp>
        <tr r="B443" s="1"/>
      </tp>
      <tp t="e">
        <v>#N/A</v>
        <stp/>
        <stp>BDP|6164440725479266365</stp>
        <tr r="I486" s="1"/>
      </tp>
      <tp t="s">
        <v>#N/A N/A</v>
        <stp/>
        <stp>BDS|2486484578282040908</stp>
        <tr r="AH246" s="1"/>
      </tp>
      <tp t="s">
        <v>#N/A N/A</v>
        <stp/>
        <stp>BDS|3245829954492182612</stp>
        <tr r="L602" s="1"/>
      </tp>
      <tp t="e">
        <v>#N/A</v>
        <stp/>
        <stp>BDP|4034039526119286537</stp>
        <tr r="D537" s="1"/>
      </tp>
      <tp t="e">
        <v>#N/A</v>
        <stp/>
        <stp>BDS|8007585547317908421</stp>
        <tr r="L334" s="1"/>
        <tr r="L334" s="1"/>
        <tr r="AH334" s="1"/>
        <tr r="AH334" s="1"/>
        <tr r="W334" s="1"/>
        <tr r="W334" s="1"/>
      </tp>
      <tp t="s">
        <v>#N/A N/A</v>
        <stp/>
        <stp>BDS|2214904926122938192</stp>
        <tr r="AH342" s="1"/>
      </tp>
      <tp t="e">
        <v>#N/A</v>
        <stp/>
        <stp>BDP|1344830001451790230</stp>
        <tr r="C149" s="1"/>
      </tp>
      <tp t="e">
        <v>#N/A</v>
        <stp/>
        <stp>BDP|1395932411205673625</stp>
        <tr r="F291" s="1"/>
      </tp>
      <tp t="e">
        <v>#N/A</v>
        <stp/>
        <stp>BDP|3810235339670419838</stp>
        <tr r="H122" s="1"/>
      </tp>
      <tp t="e">
        <v>#N/A</v>
        <stp/>
        <stp>BDP|8290855186685477706</stp>
        <tr r="E183" s="1"/>
      </tp>
      <tp t="s">
        <v>#N/A N/A</v>
        <stp/>
        <stp>BDS|9109976174275586825</stp>
        <tr r="L245" s="1"/>
      </tp>
      <tp t="e">
        <v>#N/A</v>
        <stp/>
        <stp>BDP|3722835825217496400</stp>
        <tr r="D140" s="1"/>
      </tp>
      <tp t="e">
        <v>#N/A</v>
        <stp/>
        <stp>BDP|8407509568337169680</stp>
        <tr r="I359" s="1"/>
      </tp>
      <tp t="e">
        <v>#N/A</v>
        <stp/>
        <stp>BDP|7868007439037460905</stp>
        <tr r="C583" s="1"/>
      </tp>
      <tp t="e">
        <v>#N/A</v>
        <stp/>
        <stp>BDS|3534210471505570957</stp>
        <tr r="AH294" s="1"/>
        <tr r="AH294" s="1"/>
        <tr r="W294" s="1"/>
        <tr r="W294" s="1"/>
        <tr r="L294" s="1"/>
        <tr r="L294" s="1"/>
      </tp>
      <tp t="e">
        <v>#N/A</v>
        <stp/>
        <stp>BDP|8152556029335162093</stp>
        <tr r="C188" s="1"/>
      </tp>
      <tp t="e">
        <v>#N/A</v>
        <stp/>
        <stp>BDP|4902076124634910865</stp>
        <tr r="G223" s="1"/>
      </tp>
      <tp t="s">
        <v>#N/A N/A</v>
        <stp/>
        <stp>BDS|9731644952718378873</stp>
        <tr r="W473" s="1"/>
      </tp>
      <tp t="s">
        <v>#N/A N/A</v>
        <stp/>
        <stp>BDS|7805827376886332556</stp>
        <tr r="W529" s="1"/>
      </tp>
      <tp t="s">
        <v>#N/A N/A</v>
        <stp/>
        <stp>BDS|2427678105239539690</stp>
        <tr r="L434" s="1"/>
      </tp>
      <tp t="s">
        <v>#N/A N/A</v>
        <stp/>
        <stp>BDS|1364440699927545013</stp>
        <tr r="AH569" s="1"/>
      </tp>
      <tp t="s">
        <v>#N/A N/A</v>
        <stp/>
        <stp>BDS|5178284309789890525</stp>
        <tr r="L435" s="1"/>
      </tp>
      <tp t="e">
        <v>#N/A</v>
        <stp/>
        <stp>BDP|8720048858605539340</stp>
        <tr r="B558" s="1"/>
      </tp>
      <tp t="s">
        <v>#N/A N/A</v>
        <stp/>
        <stp>BDS|6968705172148792566</stp>
        <tr r="W376" s="1"/>
      </tp>
      <tp t="e">
        <v>#N/A</v>
        <stp/>
        <stp>BDP|5170566371604517897</stp>
        <tr r="G455" s="1"/>
      </tp>
      <tp t="e">
        <v>#N/A</v>
        <stp/>
        <stp>BDP|3935615666050040842</stp>
        <tr r="C479" s="1"/>
      </tp>
      <tp t="e">
        <v>#N/A</v>
        <stp/>
        <stp>BDP|3444634985722830407</stp>
        <tr r="I292" s="1"/>
      </tp>
      <tp t="e">
        <v>#N/A</v>
        <stp/>
        <stp>BDP|5879793877138961657</stp>
        <tr r="B308" s="1"/>
      </tp>
      <tp t="e">
        <v>#N/A</v>
        <stp/>
        <stp>BDS|5075415551319277682</stp>
        <tr r="W563" s="1"/>
        <tr r="W563" s="1"/>
        <tr r="AH563" s="1"/>
        <tr r="AH563" s="1"/>
        <tr r="L563" s="1"/>
        <tr r="L563" s="1"/>
      </tp>
      <tp t="s">
        <v>#N/A N/A</v>
        <stp/>
        <stp>BDS|3102976813459772981</stp>
        <tr r="L323" s="1"/>
      </tp>
      <tp t="e">
        <v>#N/A</v>
        <stp/>
        <stp>BDP|2599336759249674623</stp>
        <tr r="I588" s="1"/>
      </tp>
      <tp t="e">
        <v>#N/A</v>
        <stp/>
        <stp>BDP|9639177528511512079</stp>
        <tr r="I544" s="1"/>
      </tp>
      <tp t="e">
        <v>#N/A</v>
        <stp/>
        <stp>BDP|3964171664938242732</stp>
        <tr r="I179" s="1"/>
      </tp>
      <tp t="e">
        <v>#N/A</v>
        <stp/>
        <stp>BDP|7728631598252100169</stp>
        <tr r="I533" s="1"/>
      </tp>
      <tp t="e">
        <v>#N/A</v>
        <stp/>
        <stp>BDS|5323904934423853748</stp>
        <tr r="L388" s="1"/>
        <tr r="L388" s="1"/>
        <tr r="W388" s="1"/>
        <tr r="W388" s="1"/>
        <tr r="AH388" s="1"/>
        <tr r="AH388" s="1"/>
      </tp>
      <tp t="e">
        <v>#N/A</v>
        <stp/>
        <stp>BDP|9680521148660791306</stp>
        <tr r="D425" s="1"/>
      </tp>
      <tp t="e">
        <v>#N/A</v>
        <stp/>
        <stp>BDP|6366970902127919344</stp>
        <tr r="D167" s="1"/>
      </tp>
      <tp t="e">
        <v>#N/A</v>
        <stp/>
        <stp>BDP|6142538012219296095</stp>
        <tr r="G137" s="1"/>
      </tp>
      <tp t="e">
        <v>#N/A</v>
        <stp/>
        <stp>BDP|5699248261053940917</stp>
        <tr r="E239" s="1"/>
      </tp>
      <tp t="s">
        <v>#N/A N/A</v>
        <stp/>
        <stp>BDS|5820970833763130767</stp>
        <tr r="W472" s="1"/>
      </tp>
      <tp t="s">
        <v>#N/A N/A</v>
        <stp/>
        <stp>BDS|5715444883953335189</stp>
        <tr r="AH217" s="1"/>
      </tp>
      <tp t="s">
        <v>#N/A N/A</v>
        <stp/>
        <stp>BDS|4187355138456244959</stp>
        <tr r="W257" s="1"/>
      </tp>
      <tp t="e">
        <v>#N/A</v>
        <stp/>
        <stp>BDP|2529332761088925454</stp>
        <tr r="B102" s="1"/>
      </tp>
      <tp t="e">
        <v>#N/A</v>
        <stp/>
        <stp>BDP|8774997063104798820</stp>
        <tr r="G187" s="1"/>
      </tp>
      <tp t="e">
        <v>#N/A</v>
        <stp/>
        <stp>BDP|6379811610075390190</stp>
        <tr r="H485" s="1"/>
      </tp>
      <tp t="e">
        <v>#N/A</v>
        <stp/>
        <stp>BDP|1617280401678620014</stp>
        <tr r="E109" s="1"/>
      </tp>
      <tp t="e">
        <v>#N/A</v>
        <stp/>
        <stp>BDP|2363880555273274743</stp>
        <tr r="E217" s="1"/>
      </tp>
      <tp t="e">
        <v>#N/A</v>
        <stp/>
        <stp>BDP|1258514368018733142</stp>
        <tr r="I337" s="1"/>
      </tp>
      <tp t="e">
        <v>#N/A</v>
        <stp/>
        <stp>BDP|1461341975499577787</stp>
        <tr r="F12" s="1"/>
      </tp>
      <tp t="e">
        <v>#N/A</v>
        <stp/>
        <stp>BDP|5667362525069401692</stp>
        <tr r="E458" s="1"/>
      </tp>
      <tp t="e">
        <v>#N/A</v>
        <stp/>
        <stp>BDP|8266308178763757444</stp>
        <tr r="I407" s="1"/>
      </tp>
      <tp t="e">
        <v>#N/A</v>
        <stp/>
        <stp>BDP|1158582770381467949</stp>
        <tr r="I108" s="1"/>
      </tp>
      <tp t="e">
        <v>#N/A</v>
        <stp/>
        <stp>BDP|7448147474248429298</stp>
        <tr r="D305" s="1"/>
      </tp>
      <tp t="e">
        <v>#N/A</v>
        <stp/>
        <stp>BDP|8632694307844615173</stp>
        <tr r="B502" s="1"/>
      </tp>
      <tp t="e">
        <v>#N/A</v>
        <stp/>
        <stp>BDP|4539870752386870412</stp>
        <tr r="D379" s="1"/>
      </tp>
      <tp t="e">
        <v>#N/A</v>
        <stp/>
        <stp>BDP|7507223720924836813</stp>
        <tr r="I540" s="1"/>
      </tp>
      <tp t="e">
        <v>#N/A</v>
        <stp/>
        <stp>BDP|1706086068958845411</stp>
        <tr r="E545" s="1"/>
      </tp>
      <tp t="e">
        <v>#N/A</v>
        <stp/>
        <stp>BDP|8997734590489232467</stp>
        <tr r="B520" s="1"/>
      </tp>
      <tp t="e">
        <v>#N/A</v>
        <stp/>
        <stp>BDP|2599926624623914145</stp>
        <tr r="G361" s="1"/>
      </tp>
      <tp t="e">
        <v>#N/A</v>
        <stp/>
        <stp>BDP|6480195472959104205</stp>
        <tr r="G413" s="1"/>
      </tp>
      <tp t="e">
        <v>#N/A</v>
        <stp/>
        <stp>BDP|8048642108801174438</stp>
        <tr r="G521" s="1"/>
      </tp>
      <tp t="e">
        <v>#N/A</v>
        <stp/>
        <stp>BDP|5939035396266374113</stp>
        <tr r="B465" s="1"/>
      </tp>
      <tp t="e">
        <v>#N/A</v>
        <stp/>
        <stp>BDP|2070897474693317504</stp>
        <tr r="I592" s="1"/>
      </tp>
      <tp t="s">
        <v>#N/A N/A</v>
        <stp/>
        <stp>BDS|4827367890117878282</stp>
        <tr r="L219" s="1"/>
      </tp>
      <tp t="s">
        <v>#N/A N/A</v>
        <stp/>
        <stp>BDS|8042653465835972679</stp>
        <tr r="L442" s="1"/>
      </tp>
      <tp t="e">
        <v>#N/A</v>
        <stp/>
        <stp>BDS|9107731431100489699</stp>
        <tr r="L498" s="1"/>
        <tr r="L498" s="1"/>
        <tr r="W498" s="1"/>
        <tr r="W498" s="1"/>
        <tr r="AH498" s="1"/>
        <tr r="AH498" s="1"/>
      </tp>
      <tp t="e">
        <v>#N/A</v>
        <stp/>
        <stp>BDP|2224585995034373125</stp>
        <tr r="C140" s="1"/>
      </tp>
      <tp t="e">
        <v>#N/A</v>
        <stp/>
        <stp>BDP|9332405006264293299</stp>
        <tr r="H598" s="1"/>
      </tp>
      <tp t="e">
        <v>#N/A</v>
        <stp/>
        <stp>BDS|6444884737252289460</stp>
        <tr r="W447" s="1"/>
        <tr r="W447" s="1"/>
        <tr r="AH447" s="1"/>
        <tr r="AH447" s="1"/>
        <tr r="L447" s="1"/>
        <tr r="L447" s="1"/>
      </tp>
      <tp t="e">
        <v>#N/A</v>
        <stp/>
        <stp>BDP|6365977555215982473</stp>
        <tr r="E168" s="1"/>
      </tp>
      <tp t="s">
        <v>#N/A N/A</v>
        <stp/>
        <stp>BDS|7738475716708806113</stp>
        <tr r="AH130" s="1"/>
      </tp>
      <tp t="e">
        <v>#N/A</v>
        <stp/>
        <stp>BDP|1751391879909198797</stp>
        <tr r="I206" s="1"/>
      </tp>
      <tp t="e">
        <v>#N/A</v>
        <stp/>
        <stp>BDP|6747818602836809336</stp>
        <tr r="G292" s="1"/>
      </tp>
      <tp t="e">
        <v>#N/A</v>
        <stp/>
        <stp>BDP|9561395258221377582</stp>
        <tr r="D412" s="1"/>
      </tp>
      <tp t="s">
        <v>#N/A N/A</v>
        <stp/>
        <stp>BDS|7669864015236931336</stp>
        <tr r="L593" s="1"/>
      </tp>
      <tp t="e">
        <v>#N/A</v>
        <stp/>
        <stp>BDP|6389540250399236491</stp>
        <tr r="G237" s="1"/>
      </tp>
      <tp t="e">
        <v>#N/A</v>
        <stp/>
        <stp>BDP|3286554312778960403</stp>
        <tr r="I482" s="1"/>
      </tp>
      <tp t="e">
        <v>#N/A</v>
        <stp/>
        <stp>BDP|9570802638559373026</stp>
        <tr r="E289" s="1"/>
      </tp>
      <tp t="e">
        <v>#N/A</v>
        <stp/>
        <stp>BDP|7447817160461026395</stp>
        <tr r="F408" s="1"/>
      </tp>
      <tp t="s">
        <v>#N/A N/A</v>
        <stp/>
        <stp>BDS|9965361134070033277</stp>
        <tr r="W107" s="1"/>
      </tp>
      <tp t="e">
        <v>#N/A</v>
        <stp/>
        <stp>BDP|2053695843448465321</stp>
        <tr r="H371" s="1"/>
      </tp>
      <tp t="e">
        <v>#N/A</v>
        <stp/>
        <stp>BDP|5887257603779050528</stp>
        <tr r="F431" s="1"/>
      </tp>
      <tp t="e">
        <v>#N/A</v>
        <stp/>
        <stp>BDP|3856347443069313605</stp>
        <tr r="D238" s="1"/>
      </tp>
      <tp t="e">
        <v>#N/A</v>
        <stp/>
        <stp>BDP|4129129689886322048</stp>
        <tr r="D463" s="1"/>
      </tp>
      <tp t="e">
        <v>#N/A</v>
        <stp/>
        <stp>BDP|8900248730092586059</stp>
        <tr r="D127" s="1"/>
      </tp>
      <tp t="e">
        <v>#N/A</v>
        <stp/>
        <stp>BDP|6706832638385537349</stp>
        <tr r="B249" s="1"/>
      </tp>
      <tp t="e">
        <v>#N/A</v>
        <stp/>
        <stp>BDP|9963752270434026618</stp>
        <tr r="B396" s="1"/>
      </tp>
      <tp t="e">
        <v>#N/A</v>
        <stp/>
        <stp>BDP|6251865888714653978</stp>
        <tr r="C158" s="1"/>
      </tp>
      <tp t="e">
        <v>#N/A</v>
        <stp/>
        <stp>BDP|2702874466896871136</stp>
        <tr r="F178" s="1"/>
      </tp>
      <tp t="e">
        <v>#N/A</v>
        <stp/>
        <stp>BDP|7180500782532738390</stp>
        <tr r="D337" s="1"/>
      </tp>
      <tp t="e">
        <v>#N/A</v>
        <stp/>
        <stp>BDP|8476614050109821900</stp>
        <tr r="B157" s="1"/>
      </tp>
      <tp t="s">
        <v>#N/A N/A</v>
        <stp/>
        <stp>BDS|3440090123088625255</stp>
        <tr r="L561" s="1"/>
      </tp>
      <tp t="e">
        <v>#N/A</v>
        <stp/>
        <stp>BDP|7866550130612005803</stp>
        <tr r="I149" s="1"/>
      </tp>
      <tp t="e">
        <v>#N/A</v>
        <stp/>
        <stp>BDP|1978035085745310717</stp>
        <tr r="D519" s="1"/>
      </tp>
      <tp t="e">
        <v>#N/A</v>
        <stp/>
        <stp>BDP|1363575150283008993</stp>
        <tr r="C204" s="1"/>
      </tp>
      <tp t="e">
        <v>#N/A</v>
        <stp/>
        <stp>BDP|5591841037987233296</stp>
        <tr r="I178" s="1"/>
      </tp>
      <tp t="e">
        <v>#N/A</v>
        <stp/>
        <stp>BDS|8352392783040611822</stp>
        <tr r="AH212" s="1"/>
        <tr r="AH212" s="1"/>
        <tr r="W212" s="1"/>
        <tr r="W212" s="1"/>
        <tr r="L212" s="1"/>
        <tr r="L212" s="1"/>
      </tp>
      <tp t="s">
        <v>#N/A N/A</v>
        <stp/>
        <stp>BDS|6977715810788186349</stp>
        <tr r="L296" s="1"/>
      </tp>
      <tp t="e">
        <v>#N/A</v>
        <stp/>
        <stp>BDP|5115473952767048897</stp>
        <tr r="C435" s="1"/>
      </tp>
      <tp t="s">
        <v>#N/A N/A</v>
        <stp/>
        <stp>BDS|6410124444861534954</stp>
        <tr r="L184" s="1"/>
      </tp>
      <tp t="e">
        <v>#N/A</v>
        <stp/>
        <stp>BDP|6556529485990492045</stp>
        <tr r="D243" s="1"/>
      </tp>
      <tp t="e">
        <v>#N/A</v>
        <stp/>
        <stp>BDS|5564468530761551847</stp>
        <tr r="L401" s="1"/>
        <tr r="L401" s="1"/>
        <tr r="AH401" s="1"/>
        <tr r="AH401" s="1"/>
        <tr r="W401" s="1"/>
        <tr r="W401" s="1"/>
      </tp>
      <tp t="e">
        <v>#N/A</v>
        <stp/>
        <stp>BDP|4521102269241900978</stp>
        <tr r="E213" s="1"/>
      </tp>
      <tp t="s">
        <v>#N/A N/A</v>
        <stp/>
        <stp>BDS|7895095865993097962</stp>
        <tr r="AH432" s="1"/>
      </tp>
      <tp t="e">
        <v>#N/A</v>
        <stp/>
        <stp>BDP|3855502352309819108</stp>
        <tr r="G338" s="1"/>
      </tp>
      <tp t="e">
        <v>#N/A</v>
        <stp/>
        <stp>BDS|6076986264985826768</stp>
        <tr r="L359" s="1"/>
        <tr r="L359" s="1"/>
        <tr r="W359" s="1"/>
        <tr r="W359" s="1"/>
        <tr r="AH359" s="1"/>
        <tr r="AH359" s="1"/>
      </tp>
      <tp t="e">
        <v>#N/A</v>
        <stp/>
        <stp>BDP|8670131042144765222</stp>
        <tr r="D500" s="1"/>
      </tp>
      <tp t="e">
        <v>#N/A</v>
        <stp/>
        <stp>BDP|3443051801709455165</stp>
        <tr r="F581" s="1"/>
      </tp>
      <tp t="e">
        <v>#N/A</v>
        <stp/>
        <stp>BDP|8357625438380996632</stp>
        <tr r="B575" s="1"/>
      </tp>
      <tp t="e">
        <v>#N/A</v>
        <stp/>
        <stp>BDP|7266990259930852091</stp>
        <tr r="I207" s="1"/>
      </tp>
      <tp t="e">
        <v>#N/A</v>
        <stp/>
        <stp>BDP|9150965310849100352</stp>
        <tr r="I318" s="1"/>
      </tp>
      <tp t="s">
        <v>#N/A N/A</v>
        <stp/>
        <stp>BDS|9734024711975203650</stp>
        <tr r="AH189" s="1"/>
      </tp>
      <tp t="e">
        <v>#N/A</v>
        <stp/>
        <stp>BDP|9590016876410727565</stp>
        <tr r="C265" s="1"/>
      </tp>
      <tp t="e">
        <v>#N/A</v>
        <stp/>
        <stp>BDP|1315461271460239958</stp>
        <tr r="B89" s="1"/>
      </tp>
      <tp t="s">
        <v>#N/A N/A</v>
        <stp/>
        <stp>BDS|6065716455676295952</stp>
        <tr r="L271" s="1"/>
      </tp>
      <tp t="e">
        <v>#N/A</v>
        <stp/>
        <stp>BDP|6948435448214060914</stp>
        <tr r="H532" s="1"/>
      </tp>
      <tp t="e">
        <v>#N/A</v>
        <stp/>
        <stp>BDP|5139439377914295949</stp>
        <tr r="G333" s="1"/>
      </tp>
      <tp t="e">
        <v>#N/A</v>
        <stp/>
        <stp>BDP|3537820902251572134</stp>
        <tr r="C227" s="1"/>
      </tp>
      <tp t="e">
        <v>#N/A</v>
        <stp/>
        <stp>BDP|9311795578557533547</stp>
        <tr r="H445" s="1"/>
      </tp>
      <tp t="e">
        <v>#N/A</v>
        <stp/>
        <stp>BDP|4148504413363043812</stp>
        <tr r="C443" s="1"/>
      </tp>
      <tp t="s">
        <v>#N/A N/A</v>
        <stp/>
        <stp>BDS|5203311594047225364</stp>
        <tr r="AH212" s="1"/>
      </tp>
      <tp t="e">
        <v>#N/A</v>
        <stp/>
        <stp>BDP|3745685479410607932</stp>
        <tr r="C92" s="1"/>
      </tp>
      <tp t="e">
        <v>#N/A</v>
        <stp/>
        <stp>BDP|9687414336361302418</stp>
        <tr r="F421" s="1"/>
      </tp>
      <tp t="e">
        <v>#N/A</v>
        <stp/>
        <stp>BDP|4392113162710121828</stp>
        <tr r="B263" s="1"/>
      </tp>
      <tp t="e">
        <v>#N/A</v>
        <stp/>
        <stp>BDP|9118715533602383403</stp>
        <tr r="C336" s="1"/>
      </tp>
      <tp t="e">
        <v>#N/A</v>
        <stp/>
        <stp>BDP|9428052797658550338</stp>
        <tr r="F587" s="1"/>
      </tp>
      <tp t="e">
        <v>#N/A</v>
        <stp/>
        <stp>BDP|8037893020941067895</stp>
        <tr r="C255" s="1"/>
      </tp>
      <tp t="e">
        <v>#N/A</v>
        <stp/>
        <stp>BDS|4646161103867102924</stp>
        <tr r="W540" s="1"/>
        <tr r="W540" s="1"/>
        <tr r="AH540" s="1"/>
        <tr r="AH540" s="1"/>
        <tr r="L540" s="1"/>
        <tr r="L540" s="1"/>
      </tp>
      <tp t="s">
        <v>#N/A N/A</v>
        <stp/>
        <stp>BDS|1553169740077436871</stp>
        <tr r="AH301" s="1"/>
      </tp>
      <tp t="e">
        <v>#N/A</v>
        <stp/>
        <stp>BDP|1487224192111303071</stp>
        <tr r="G461" s="1"/>
      </tp>
      <tp t="e">
        <v>#N/A</v>
        <stp/>
        <stp>BDP|7736001390314641119</stp>
        <tr r="F95" s="1"/>
      </tp>
      <tp t="e">
        <v>#N/A</v>
        <stp/>
        <stp>BDP|6431812552032398244</stp>
        <tr r="I483" s="1"/>
      </tp>
      <tp t="e">
        <v>#N/A</v>
        <stp/>
        <stp>BDP|8402776277387193453</stp>
        <tr r="G305" s="1"/>
      </tp>
      <tp t="e">
        <v>#N/A</v>
        <stp/>
        <stp>BDP|8766266064843136445</stp>
        <tr r="F179" s="1"/>
      </tp>
      <tp t="e">
        <v>#N/A</v>
        <stp/>
        <stp>BDP|5552949170740674072</stp>
        <tr r="H10" s="1"/>
      </tp>
      <tp t="e">
        <v>#N/A</v>
        <stp/>
        <stp>BDP|8785376033194792748</stp>
        <tr r="I443" s="1"/>
      </tp>
      <tp t="s">
        <v>#N/A N/A</v>
        <stp/>
        <stp>BDS|5765159432324138812</stp>
        <tr r="W309" s="1"/>
      </tp>
      <tp t="e">
        <v>#N/A</v>
        <stp/>
        <stp>BDP|7354572098392870242</stp>
        <tr r="B348" s="1"/>
      </tp>
      <tp t="e">
        <v>#N/A</v>
        <stp/>
        <stp>BDP|9141425822305664175</stp>
        <tr r="H356" s="1"/>
      </tp>
      <tp t="e">
        <v>#N/A</v>
        <stp/>
        <stp>BDP|9829547758791086349</stp>
        <tr r="C440" s="1"/>
      </tp>
      <tp t="e">
        <v>#N/A</v>
        <stp/>
        <stp>BDP|5095394634858417696</stp>
        <tr r="I481" s="1"/>
      </tp>
      <tp t="e">
        <v>#N/A</v>
        <stp/>
        <stp>BDP|6576427340228600517</stp>
        <tr r="B554" s="1"/>
      </tp>
      <tp t="e">
        <v>#N/A</v>
        <stp/>
        <stp>BDP|1035383092623960336</stp>
        <tr r="H276" s="1"/>
      </tp>
      <tp t="e">
        <v>#N/A</v>
        <stp/>
        <stp>BDP|6996474368389716619</stp>
        <tr r="B194" s="1"/>
      </tp>
      <tp t="e">
        <v>#N/A</v>
        <stp/>
        <stp>BDS|3326859214548104924</stp>
        <tr r="L229" s="1"/>
        <tr r="L229" s="1"/>
        <tr r="AH229" s="1"/>
        <tr r="AH229" s="1"/>
        <tr r="W229" s="1"/>
        <tr r="W229" s="1"/>
      </tp>
      <tp t="e">
        <v>#N/A</v>
        <stp/>
        <stp>BDP|3194110540514516946</stp>
        <tr r="H424" s="1"/>
      </tp>
      <tp t="e">
        <v>#N/A</v>
        <stp/>
        <stp>BDP|5843752581474419599</stp>
        <tr r="B446" s="1"/>
      </tp>
      <tp t="s">
        <v>#N/A N/A</v>
        <stp/>
        <stp>BDS|4865488805682176951</stp>
        <tr r="L316" s="1"/>
      </tp>
      <tp t="e">
        <v>#N/A</v>
        <stp/>
        <stp>BDP|3491483919878563519</stp>
        <tr r="B490" s="1"/>
      </tp>
      <tp t="e">
        <v>#N/A</v>
        <stp/>
        <stp>BDP|3479157189595911408</stp>
        <tr r="C367" s="1"/>
      </tp>
      <tp t="s">
        <v>#N/A N/A</v>
        <stp/>
        <stp>BDS|1193831665520771417</stp>
        <tr r="AH416" s="1"/>
      </tp>
      <tp t="e">
        <v>#N/A</v>
        <stp/>
        <stp>BDP|2787326851976059951</stp>
        <tr r="C531" s="1"/>
      </tp>
      <tp t="e">
        <v>#N/A</v>
        <stp/>
        <stp>BDP|8057144396529323204</stp>
        <tr r="I279" s="1"/>
      </tp>
      <tp t="s">
        <v>#N/A N/A</v>
        <stp/>
        <stp>BDS|4596157718898887719</stp>
        <tr r="L420" s="1"/>
      </tp>
      <tp t="e">
        <v>#N/A</v>
        <stp/>
        <stp>BDP|3807668328618735477</stp>
        <tr r="G126" s="1"/>
      </tp>
      <tp t="e">
        <v>#N/A</v>
        <stp/>
        <stp>BDP|7037221845982232834</stp>
        <tr r="F490" s="1"/>
      </tp>
      <tp t="e">
        <v>#N/A</v>
        <stp/>
        <stp>BDP|4422145489122662491</stp>
        <tr r="C178" s="1"/>
      </tp>
      <tp t="e">
        <v>#N/A</v>
        <stp/>
        <stp>BDS|6317152447899198162</stp>
        <tr r="W296" s="1"/>
        <tr r="W296" s="1"/>
        <tr r="AH296" s="1"/>
        <tr r="AH296" s="1"/>
        <tr r="L296" s="1"/>
        <tr r="L296" s="1"/>
      </tp>
      <tp t="s">
        <v>#N/A N/A</v>
        <stp/>
        <stp>BDS|8087859255549279742</stp>
        <tr r="W348" s="1"/>
      </tp>
      <tp t="e">
        <v>#N/A</v>
        <stp/>
        <stp>BDP|1591847730477066678</stp>
        <tr r="F570" s="1"/>
      </tp>
      <tp t="e">
        <v>#N/A</v>
        <stp/>
        <stp>BDP|2664537702488923483</stp>
        <tr r="G366" s="1"/>
      </tp>
      <tp t="e">
        <v>#N/A</v>
        <stp/>
        <stp>BDP|8527117082368203221</stp>
        <tr r="G262" s="1"/>
      </tp>
      <tp t="e">
        <v>#N/A</v>
        <stp/>
        <stp>BDP|1278960480523350811</stp>
        <tr r="C386" s="1"/>
      </tp>
      <tp t="s">
        <v>#N/A N/A</v>
        <stp/>
        <stp>BDS|3905119488740332144</stp>
        <tr r="W486" s="1"/>
      </tp>
      <tp t="e">
        <v>#N/A</v>
        <stp/>
        <stp>BDS|4020697996572189295</stp>
        <tr r="L432" s="1"/>
        <tr r="L432" s="1"/>
        <tr r="W432" s="1"/>
        <tr r="W432" s="1"/>
        <tr r="AH432" s="1"/>
        <tr r="AH432" s="1"/>
      </tp>
      <tp t="e">
        <v>#N/A</v>
        <stp/>
        <stp>BDP|8480699974266742499</stp>
        <tr r="G387" s="1"/>
      </tp>
      <tp t="e">
        <v>#N/A</v>
        <stp/>
        <stp>BDP|9060984982883480091</stp>
        <tr r="G524" s="1"/>
      </tp>
      <tp t="e">
        <v>#N/A</v>
        <stp/>
        <stp>BDS|7575735284740259371</stp>
        <tr r="L386" s="1"/>
        <tr r="L386" s="1"/>
        <tr r="AH386" s="1"/>
        <tr r="AH386" s="1"/>
        <tr r="W386" s="1"/>
        <tr r="W386" s="1"/>
      </tp>
      <tp t="e">
        <v>#N/A</v>
        <stp/>
        <stp>BDP|3819919102743821248</stp>
        <tr r="G395" s="1"/>
      </tp>
      <tp t="e">
        <v>#N/A</v>
        <stp/>
        <stp>BDP|9788245064251180713</stp>
        <tr r="D357" s="1"/>
      </tp>
      <tp t="e">
        <v>#N/A</v>
        <stp/>
        <stp>BDP|8836881357699743777</stp>
        <tr r="E298" s="1"/>
      </tp>
      <tp t="s">
        <v>#N/A N/A</v>
        <stp/>
        <stp>BDS|1974506239544769807</stp>
        <tr r="L484" s="1"/>
      </tp>
      <tp t="e">
        <v>#N/A</v>
        <stp/>
        <stp>BDP|9362019816650208320</stp>
        <tr r="D320" s="1"/>
      </tp>
      <tp t="e">
        <v>#N/A</v>
        <stp/>
        <stp>BDP|9193156465777643237</stp>
        <tr r="G359" s="1"/>
      </tp>
      <tp t="e">
        <v>#N/A</v>
        <stp/>
        <stp>BDP|5293532395691477341</stp>
        <tr r="G392" s="1"/>
      </tp>
      <tp t="e">
        <v>#N/A</v>
        <stp/>
        <stp>BDP|1951741494623870759</stp>
        <tr r="D502" s="1"/>
      </tp>
      <tp t="s">
        <v>#N/A N/A</v>
        <stp/>
        <stp>BDS|2046805195888639077</stp>
        <tr r="L380" s="1"/>
      </tp>
      <tp t="e">
        <v>#N/A</v>
        <stp/>
        <stp>BDP|8453684154012872246</stp>
        <tr r="C480" s="1"/>
      </tp>
      <tp t="e">
        <v>#N/A</v>
        <stp/>
        <stp>BDP|2385587751490610989</stp>
        <tr r="C312" s="1"/>
      </tp>
      <tp t="e">
        <v>#N/A</v>
        <stp/>
        <stp>BDP|7647473569729562793</stp>
        <tr r="E204" s="1"/>
      </tp>
      <tp t="s">
        <v>#N/A N/A</v>
        <stp/>
        <stp>BDS|5111877489789854733</stp>
        <tr r="AH126" s="1"/>
      </tp>
      <tp t="e">
        <v>#N/A</v>
        <stp/>
        <stp>BDP|8914233339743033171</stp>
        <tr r="E260" s="1"/>
      </tp>
      <tp t="e">
        <v>#N/A</v>
        <stp/>
        <stp>BDP|8123701643899043968</stp>
        <tr r="E258" s="1"/>
      </tp>
      <tp t="e">
        <v>#N/A</v>
        <stp/>
        <stp>BDP|7239916396068568445</stp>
        <tr r="D112" s="1"/>
      </tp>
      <tp t="e">
        <v>#N/A</v>
        <stp/>
        <stp>BDP|1594624288762282694</stp>
        <tr r="G407" s="1"/>
      </tp>
      <tp t="e">
        <v>#N/A</v>
        <stp/>
        <stp>BDP|2445204769944183999</stp>
        <tr r="F275" s="1"/>
      </tp>
      <tp t="e">
        <v>#N/A</v>
        <stp/>
        <stp>BDP|3098437124128502677</stp>
        <tr r="G124" s="1"/>
      </tp>
      <tp t="e">
        <v>#N/A</v>
        <stp/>
        <stp>BDP|7673131064513289863</stp>
        <tr r="H92" s="1"/>
      </tp>
      <tp t="e">
        <v>#N/A</v>
        <stp/>
        <stp>BDP|3555804751421294436</stp>
        <tr r="B596" s="1"/>
      </tp>
      <tp t="e">
        <v>#N/A</v>
        <stp/>
        <stp>BDP|7661920432904152220</stp>
        <tr r="F572" s="1"/>
      </tp>
      <tp t="e">
        <v>#N/A</v>
        <stp/>
        <stp>BDP|9095513376780249008</stp>
        <tr r="F471" s="1"/>
      </tp>
      <tp t="e">
        <v>#N/A</v>
        <stp/>
        <stp>BDP|1748175842089411635</stp>
        <tr r="B170" s="1"/>
      </tp>
      <tp t="e">
        <v>#N/A</v>
        <stp/>
        <stp>BDP|8290806728790797986</stp>
        <tr r="C571" s="1"/>
      </tp>
      <tp t="s">
        <v>#N/A N/A</v>
        <stp/>
        <stp>BDS|5186025166101006909</stp>
        <tr r="AH574" s="1"/>
      </tp>
      <tp t="e">
        <v>#N/A</v>
        <stp/>
        <stp>BDP|1513422534114083693</stp>
        <tr r="F200" s="1"/>
      </tp>
      <tp t="e">
        <v>#N/A</v>
        <stp/>
        <stp>BDP|2638586611956467413</stp>
        <tr r="B513" s="1"/>
      </tp>
      <tp t="e">
        <v>#N/A</v>
        <stp/>
        <stp>BDP|2544026377351816028</stp>
        <tr r="B556" s="1"/>
      </tp>
      <tp t="s">
        <v>#N/A N/A</v>
        <stp/>
        <stp>BDS|4953849498344752581</stp>
        <tr r="W484" s="1"/>
      </tp>
      <tp t="s">
        <v>#N/A N/A</v>
        <stp/>
        <stp>BDS|4310635825985861172</stp>
        <tr r="W584" s="1"/>
      </tp>
      <tp t="e">
        <v>#N/A</v>
        <stp/>
        <stp>BDP|9902225199880963615</stp>
        <tr r="D428" s="1"/>
      </tp>
      <tp t="e">
        <v>#N/A</v>
        <stp/>
        <stp>BDP|9643131151240831964</stp>
        <tr r="I123" s="1"/>
      </tp>
      <tp t="e">
        <v>#N/A</v>
        <stp/>
        <stp>BDP|4920328892972260811</stp>
        <tr r="I402" s="1"/>
      </tp>
      <tp t="e">
        <v>#N/A</v>
        <stp/>
        <stp>BDP|6940135836315059560</stp>
        <tr r="C142" s="1"/>
      </tp>
      <tp t="e">
        <v>#N/A</v>
        <stp/>
        <stp>BDP|4824427036700640700</stp>
        <tr r="I282" s="1"/>
      </tp>
      <tp t="e">
        <v>#N/A</v>
        <stp/>
        <stp>BDP|5531206838299449935</stp>
        <tr r="G149" s="1"/>
      </tp>
      <tp t="e">
        <v>#N/A</v>
        <stp/>
        <stp>BDP|9196901877810901349</stp>
        <tr r="G386" s="1"/>
      </tp>
      <tp t="e">
        <v>#N/A</v>
        <stp/>
        <stp>BDP|3867835616926500832</stp>
        <tr r="D363" s="1"/>
      </tp>
      <tp t="e">
        <v>#N/A</v>
        <stp/>
        <stp>BDP|1674193182724286841</stp>
        <tr r="I150" s="1"/>
      </tp>
      <tp t="e">
        <v>#N/A</v>
        <stp/>
        <stp>BDP|7284140519563344076</stp>
        <tr r="D326" s="1"/>
      </tp>
      <tp t="e">
        <v>#N/A</v>
        <stp/>
        <stp>BDP|1534621222725812465</stp>
        <tr r="G577" s="1"/>
      </tp>
      <tp t="s">
        <v>#N/A N/A</v>
        <stp/>
        <stp>BDS|5989660481056795923</stp>
        <tr r="L582" s="1"/>
      </tp>
      <tp t="e">
        <v>#N/A</v>
        <stp/>
        <stp>BDP|7001416186486877946</stp>
        <tr r="I387" s="1"/>
      </tp>
      <tp t="e">
        <v>#N/A</v>
        <stp/>
        <stp>BDP|7332085825856099755</stp>
        <tr r="G326" s="1"/>
      </tp>
      <tp t="e">
        <v>#N/A</v>
        <stp/>
        <stp>BDP|1320110608280363424</stp>
        <tr r="B424" s="1"/>
      </tp>
      <tp t="e">
        <v>#N/A</v>
        <stp/>
        <stp>BDP|7176785157085282478</stp>
        <tr r="H246" s="1"/>
      </tp>
      <tp t="e">
        <v>#N/A</v>
        <stp/>
        <stp>BDP|1501730725665118595</stp>
        <tr r="I315" s="1"/>
      </tp>
      <tp t="s">
        <v>#N/A N/A</v>
        <stp/>
        <stp>BDS|7894102463520187410</stp>
        <tr r="AH408" s="1"/>
      </tp>
      <tp t="s">
        <v>#N/A N/A</v>
        <stp/>
        <stp>BDS|8582722019253751916</stp>
        <tr r="W475" s="1"/>
      </tp>
      <tp t="e">
        <v>#N/A</v>
        <stp/>
        <stp>BDP|2854319446603677215</stp>
        <tr r="H104" s="1"/>
      </tp>
      <tp t="s">
        <v>#N/A N/A</v>
        <stp/>
        <stp>BDS|3669755809846728651</stp>
        <tr r="AH436" s="1"/>
      </tp>
      <tp t="e">
        <v>#N/A</v>
        <stp/>
        <stp>BDP|3495787663997453139</stp>
        <tr r="E594" s="1"/>
      </tp>
      <tp t="e">
        <v>#N/A</v>
        <stp/>
        <stp>BDP|6066859638271683838</stp>
        <tr r="G571" s="1"/>
      </tp>
      <tp t="s">
        <v>#N/A N/A</v>
        <stp/>
        <stp>BDS|5678811430722878874</stp>
        <tr r="AH148" s="1"/>
      </tp>
      <tp t="e">
        <v>#N/A</v>
        <stp/>
        <stp>BDP|5545100767441246785</stp>
        <tr r="B540" s="1"/>
      </tp>
      <tp t="e">
        <v>#N/A</v>
        <stp/>
        <stp>BDP|2980028773182398338</stp>
        <tr r="G114" s="1"/>
      </tp>
      <tp t="e">
        <v>#N/A</v>
        <stp/>
        <stp>BDP|2308332373102939023</stp>
        <tr r="G165" s="1"/>
      </tp>
      <tp t="e">
        <v>#N/A</v>
        <stp/>
        <stp>BDP|5905881385452961350</stp>
        <tr r="D385" s="1"/>
      </tp>
      <tp t="e">
        <v>#N/A</v>
        <stp/>
        <stp>BDP|4161113568004734374</stp>
        <tr r="H215" s="1"/>
      </tp>
      <tp t="e">
        <v>#N/A</v>
        <stp/>
        <stp>BDP|9815039618884227895</stp>
        <tr r="H572" s="1"/>
      </tp>
      <tp t="e">
        <v>#N/A</v>
        <stp/>
        <stp>BDP|4735552128410392705</stp>
        <tr r="B143" s="1"/>
      </tp>
      <tp t="e">
        <v>#N/A</v>
        <stp/>
        <stp>BDP|9053979140660933072</stp>
        <tr r="D528" s="1"/>
      </tp>
      <tp t="s">
        <v>#N/A N/A</v>
        <stp/>
        <stp>BDS|5517332323982402283</stp>
        <tr r="L337" s="1"/>
      </tp>
      <tp t="s">
        <v>#N/A N/A</v>
        <stp/>
        <stp>BDS|6955876058188891775</stp>
        <tr r="L336" s="1"/>
      </tp>
      <tp t="s">
        <v>#N/A N/A</v>
        <stp/>
        <stp>BDS|3966560017484443759</stp>
        <tr r="L154" s="1"/>
      </tp>
      <tp t="e">
        <v>#N/A</v>
        <stp/>
        <stp>BDP|3951425431315140528</stp>
        <tr r="C385" s="1"/>
      </tp>
      <tp t="e">
        <v>#N/A</v>
        <stp/>
        <stp>BDS|2009463507871826305</stp>
        <tr r="AH456" s="1"/>
        <tr r="AH456" s="1"/>
        <tr r="W456" s="1"/>
        <tr r="W456" s="1"/>
        <tr r="L456" s="1"/>
        <tr r="L456" s="1"/>
      </tp>
      <tp t="s">
        <v>#N/A N/A</v>
        <stp/>
        <stp>BDS|9973707834678725139</stp>
        <tr r="AH135" s="1"/>
      </tp>
      <tp t="s">
        <v>#N/A N/A</v>
        <stp/>
        <stp>BDS|9562262436739832542</stp>
        <tr r="L301" s="1"/>
      </tp>
      <tp t="e">
        <v>#N/A</v>
        <stp/>
        <stp>BDS|6738112365322204782</stp>
        <tr r="AH228" s="1"/>
        <tr r="AH228" s="1"/>
        <tr r="W228" s="1"/>
        <tr r="W228" s="1"/>
        <tr r="L228" s="1"/>
        <tr r="L228" s="1"/>
      </tp>
      <tp t="e">
        <v>#N/A</v>
        <stp/>
        <stp>BDP|8536817381935387988</stp>
        <tr r="B467" s="1"/>
      </tp>
      <tp t="s">
        <v>#N/A N/A</v>
        <stp/>
        <stp>BDS|7275279415391765195</stp>
        <tr r="W263" s="1"/>
      </tp>
      <tp t="e">
        <v>#N/A</v>
        <stp/>
        <stp>BDP|3532233947006697796</stp>
        <tr r="B384" s="1"/>
      </tp>
      <tp t="s">
        <v>#N/A N/A</v>
        <stp/>
        <stp>BDS|1854496970260953668</stp>
        <tr r="W345" s="1"/>
      </tp>
      <tp t="e">
        <v>#N/A</v>
        <stp/>
        <stp>BDP|1362294916417418167</stp>
        <tr r="E461" s="1"/>
      </tp>
      <tp t="e">
        <v>#N/A</v>
        <stp/>
        <stp>BDP|4640348026268969938</stp>
        <tr r="B495" s="1"/>
      </tp>
      <tp t="s">
        <v>#N/A N/A</v>
        <stp/>
        <stp>BDS|1945701556645551246</stp>
        <tr r="AH455" s="1"/>
      </tp>
      <tp t="e">
        <v>#N/A</v>
        <stp/>
        <stp>BDP|8368929176574005699</stp>
        <tr r="G567" s="1"/>
      </tp>
      <tp t="s">
        <v>#N/A N/A</v>
        <stp/>
        <stp>BDS|2206427227003140382</stp>
        <tr r="W448" s="1"/>
      </tp>
      <tp t="s">
        <v>#N/A N/A</v>
        <stp/>
        <stp>BDS|6757592958486931411</stp>
        <tr r="L163" s="1"/>
      </tp>
      <tp t="e">
        <v>#N/A</v>
        <stp/>
        <stp>BDP|5663499930027943189</stp>
        <tr r="B567" s="1"/>
      </tp>
      <tp t="s">
        <v>#N/A N/A</v>
        <stp/>
        <stp>BDS|6065697136416137102</stp>
        <tr r="AH543" s="1"/>
      </tp>
      <tp t="e">
        <v>#N/A</v>
        <stp/>
        <stp>BDP|4241311333712879263</stp>
        <tr r="H550" s="1"/>
      </tp>
      <tp t="e">
        <v>#N/A</v>
        <stp/>
        <stp>BDP|4267289033515219442</stp>
        <tr r="F517" s="1"/>
      </tp>
      <tp t="e">
        <v>#N/A</v>
        <stp/>
        <stp>BDP|4235019335243059091</stp>
        <tr r="E467" s="1"/>
      </tp>
      <tp t="e">
        <v>#N/A</v>
        <stp/>
        <stp>BDP|9975621681596259577</stp>
        <tr r="E157" s="1"/>
      </tp>
      <tp t="e">
        <v>#N/A</v>
        <stp/>
        <stp>BDS|2967239384618338428</stp>
        <tr r="AH579" s="1"/>
        <tr r="AH579" s="1"/>
        <tr r="L579" s="1"/>
        <tr r="L579" s="1"/>
        <tr r="W579" s="1"/>
        <tr r="W579" s="1"/>
      </tp>
      <tp t="e">
        <v>#N/A</v>
        <stp/>
        <stp>BDP|4740625569742639254</stp>
        <tr r="I581" s="1"/>
      </tp>
      <tp t="e">
        <v>#N/A</v>
        <stp/>
        <stp>BDP|2492487942991313726</stp>
        <tr r="E276" s="1"/>
      </tp>
      <tp t="e">
        <v>#N/A</v>
        <stp/>
        <stp>BDP|8693930355383786382</stp>
        <tr r="G426" s="1"/>
      </tp>
      <tp t="e">
        <v>#N/A</v>
        <stp/>
        <stp>BDP|8192501487872909300</stp>
        <tr r="B201" s="1"/>
      </tp>
      <tp t="e">
        <v>#N/A</v>
        <stp/>
        <stp>BDP|6103242005320864074</stp>
        <tr r="F463" s="1"/>
      </tp>
      <tp t="e">
        <v>#N/A</v>
        <stp/>
        <stp>BDP|9147195319249851464</stp>
        <tr r="C318" s="1"/>
      </tp>
      <tp t="s">
        <v>#N/A N/A</v>
        <stp/>
        <stp>BDS|9035315325649971526</stp>
        <tr r="W299" s="1"/>
      </tp>
      <tp t="e">
        <v>#N/A</v>
        <stp/>
        <stp>BDP|4951559537857205163</stp>
        <tr r="E232" s="1"/>
      </tp>
      <tp t="e">
        <v>#N/A</v>
        <stp/>
        <stp>BDP|6058227259354749132</stp>
        <tr r="H197" s="1"/>
      </tp>
      <tp t="e">
        <v>#N/A</v>
        <stp/>
        <stp>BDP|7856368287891221940</stp>
        <tr r="E524" s="1"/>
      </tp>
      <tp t="e">
        <v>#N/A</v>
        <stp/>
        <stp>BDP|6794229058412223700</stp>
        <tr r="G286" s="1"/>
      </tp>
      <tp t="s">
        <v>#N/A N/A</v>
        <stp/>
        <stp>BDS|3477191901033342507</stp>
        <tr r="AH168" s="1"/>
      </tp>
      <tp t="e">
        <v>#N/A</v>
        <stp/>
        <stp>BDP|3752684894981215950</stp>
        <tr r="D523" s="1"/>
      </tp>
      <tp t="e">
        <v>#N/A</v>
        <stp/>
        <stp>BDP|7899378160270493673</stp>
        <tr r="E248" s="1"/>
      </tp>
      <tp t="s">
        <v>#N/A N/A</v>
        <stp/>
        <stp>BDS|7808120731845523420</stp>
        <tr r="W148" s="1"/>
      </tp>
      <tp t="e">
        <v>#N/A</v>
        <stp/>
        <stp>BDP|1789873490281964552</stp>
        <tr r="E468" s="1"/>
      </tp>
      <tp t="e">
        <v>#N/A</v>
        <stp/>
        <stp>BDP|3904213222865218247</stp>
        <tr r="G273" s="1"/>
      </tp>
      <tp t="e">
        <v>#N/A</v>
        <stp/>
        <stp>BDP|3507020036021483594</stp>
        <tr r="C417" s="1"/>
      </tp>
      <tp t="e">
        <v>#N/A</v>
        <stp/>
        <stp>BDP|1730573509946715626</stp>
        <tr r="C450" s="1"/>
      </tp>
      <tp t="e">
        <v>#N/A</v>
        <stp/>
        <stp>BDP|4352758937405590180</stp>
        <tr r="B591" s="1"/>
      </tp>
      <tp t="e">
        <v>#N/A</v>
        <stp/>
        <stp>BDP|2865378246471004058</stp>
        <tr r="B489" s="1"/>
      </tp>
      <tp t="s">
        <v>#N/A N/A</v>
        <stp/>
        <stp>BDS|9799510464226847869</stp>
        <tr r="W493" s="1"/>
      </tp>
      <tp t="e">
        <v>#N/A</v>
        <stp/>
        <stp>BDS|5569114158317352232</stp>
        <tr r="W173" s="1"/>
        <tr r="W173" s="1"/>
        <tr r="L173" s="1"/>
        <tr r="L173" s="1"/>
        <tr r="AH173" s="1"/>
        <tr r="AH173" s="1"/>
      </tp>
      <tp t="e">
        <v>#N/A</v>
        <stp/>
        <stp>BDP|7337181882689114341</stp>
        <tr r="H513" s="1"/>
      </tp>
      <tp t="e">
        <v>#N/A</v>
        <stp/>
        <stp>BDP|2258167726356655382</stp>
        <tr r="E423" s="1"/>
      </tp>
      <tp t="e">
        <v>#N/A</v>
        <stp/>
        <stp>BDP|1021620146964133381</stp>
        <tr r="I128" s="1"/>
      </tp>
      <tp t="e">
        <v>#N/A</v>
        <stp/>
        <stp>BDP|6774097660942651657</stp>
        <tr r="H398" s="1"/>
      </tp>
      <tp t="e">
        <v>#N/A</v>
        <stp/>
        <stp>BDP|7109841295942946047</stp>
        <tr r="H344" s="1"/>
      </tp>
      <tp t="s">
        <v>#N/A N/A</v>
        <stp/>
        <stp>BDS|1339332592086698997</stp>
        <tr r="W146" s="1"/>
      </tp>
      <tp t="s">
        <v>#N/A N/A</v>
        <stp/>
        <stp>BDS|8520401479746092910</stp>
        <tr r="W369" s="1"/>
      </tp>
      <tp t="e">
        <v>#N/A</v>
        <stp/>
        <stp>BDS|3929462842531703677</stp>
        <tr r="W147" s="1"/>
        <tr r="W147" s="1"/>
        <tr r="AH147" s="1"/>
        <tr r="AH147" s="1"/>
        <tr r="L147" s="1"/>
        <tr r="L147" s="1"/>
      </tp>
      <tp t="s">
        <v>#N/A N/A</v>
        <stp/>
        <stp>BDS|4267133959022715627</stp>
        <tr r="W280" s="1"/>
      </tp>
      <tp t="e">
        <v>#N/A</v>
        <stp/>
        <stp>BDP|1971576356912522709</stp>
        <tr r="B312" s="1"/>
      </tp>
      <tp t="e">
        <v>#N/A</v>
        <stp/>
        <stp>BDP|8462527689192550370</stp>
        <tr r="I143" s="1"/>
      </tp>
      <tp t="e">
        <v>#N/A</v>
        <stp/>
        <stp>BDP|5506383874206165352</stp>
        <tr r="I152" s="1"/>
      </tp>
      <tp t="e">
        <v>#N/A</v>
        <stp/>
        <stp>BDS|4722546734736225085</stp>
        <tr r="L478" s="1"/>
        <tr r="L478" s="1"/>
        <tr r="AH478" s="1"/>
        <tr r="AH478" s="1"/>
        <tr r="W478" s="1"/>
        <tr r="W478" s="1"/>
      </tp>
      <tp t="s">
        <v>#N/A N/A</v>
        <stp/>
        <stp>BDS|7566608005265431065</stp>
        <tr r="AH469" s="1"/>
      </tp>
      <tp t="e">
        <v>#N/A</v>
        <stp/>
        <stp>BDP|9586582195530209186</stp>
        <tr r="D489" s="1"/>
      </tp>
      <tp t="e">
        <v>#N/A</v>
        <stp/>
        <stp>BDP|5072035901488156918</stp>
        <tr r="E322" s="1"/>
      </tp>
      <tp t="s">
        <v>#N/A N/A</v>
        <stp/>
        <stp>BDS|6276435297486581911</stp>
        <tr r="W352" s="1"/>
      </tp>
      <tp t="e">
        <v>#N/A</v>
        <stp/>
        <stp>BDP|6402032040845452310</stp>
        <tr r="G492" s="1"/>
      </tp>
      <tp t="e">
        <v>#N/A</v>
        <stp/>
        <stp>BDP|3423284302754467189</stp>
        <tr r="H18" s="1"/>
      </tp>
      <tp t="e">
        <v>#N/A</v>
        <stp/>
        <stp>BDP|5961413739026626054</stp>
        <tr r="I538" s="1"/>
      </tp>
      <tp t="e">
        <v>#N/A</v>
        <stp/>
        <stp>BDP|7326413414497134155</stp>
        <tr r="H171" s="1"/>
      </tp>
      <tp t="e">
        <v>#N/A</v>
        <stp/>
        <stp>BDP|5477871981593572256</stp>
        <tr r="I462" s="1"/>
      </tp>
      <tp t="e">
        <v>#N/A</v>
        <stp/>
        <stp>BDP|3059311155122490328</stp>
        <tr r="E368" s="1"/>
      </tp>
      <tp t="e">
        <v>#N/A</v>
        <stp/>
        <stp>BDP|6450646599299384490</stp>
        <tr r="C559" s="1"/>
      </tp>
      <tp t="e">
        <v>#N/A</v>
        <stp/>
        <stp>BDP|5596576122310605657</stp>
        <tr r="F297" s="1"/>
      </tp>
      <tp t="e">
        <v>#N/A</v>
        <stp/>
        <stp>BDP|8302760614523769958</stp>
        <tr r="G344" s="1"/>
      </tp>
      <tp t="e">
        <v>#N/A</v>
        <stp/>
        <stp>BDS|9071945020681752709</stp>
        <tr r="L131" s="1"/>
        <tr r="L131" s="1"/>
        <tr r="AH131" s="1"/>
        <tr r="AH131" s="1"/>
        <tr r="W131" s="1"/>
        <tr r="W131" s="1"/>
      </tp>
      <tp t="e">
        <v>#N/A</v>
        <stp/>
        <stp>BDP|8925916859961628145</stp>
        <tr r="D227" s="1"/>
      </tp>
      <tp t="e">
        <v>#N/A</v>
        <stp/>
        <stp>BDP|6776648810592718771</stp>
        <tr r="C398" s="1"/>
      </tp>
      <tp t="e">
        <v>#N/A</v>
        <stp/>
        <stp>BDP|1347029837305257371</stp>
        <tr r="G424" s="1"/>
      </tp>
      <tp t="s">
        <v>#N/A N/A</v>
        <stp/>
        <stp>BDS|5867891112471428948</stp>
        <tr r="W110" s="1"/>
      </tp>
      <tp t="e">
        <v>#N/A</v>
        <stp/>
        <stp>BDP|6436342215833647301</stp>
        <tr r="I226" s="1"/>
      </tp>
      <tp t="e">
        <v>#N/A</v>
        <stp/>
        <stp>BDS|1903624429068204938</stp>
        <tr r="L132" s="1"/>
        <tr r="L132" s="1"/>
        <tr r="W132" s="1"/>
        <tr r="W132" s="1"/>
        <tr r="AH132" s="1"/>
        <tr r="AH132" s="1"/>
      </tp>
      <tp t="e">
        <v>#N/A</v>
        <stp/>
        <stp>BDP|1206317655801330263</stp>
        <tr r="B475" s="1"/>
      </tp>
      <tp t="s">
        <v>#N/A N/A</v>
        <stp/>
        <stp>BDS|1637146784869293577</stp>
        <tr r="AH521" s="1"/>
      </tp>
      <tp t="e">
        <v>#N/A</v>
        <stp/>
        <stp>BDP|6756348400063152218</stp>
        <tr r="F127" s="1"/>
      </tp>
      <tp t="e">
        <v>#N/A</v>
        <stp/>
        <stp>BDP|8239461094248311901</stp>
        <tr r="C274" s="1"/>
      </tp>
      <tp t="e">
        <v>#N/A</v>
        <stp/>
        <stp>BDS|8977644071729619492</stp>
        <tr r="L120" s="1"/>
        <tr r="L120" s="1"/>
        <tr r="AH120" s="1"/>
        <tr r="AH120" s="1"/>
        <tr r="W120" s="1"/>
        <tr r="W120" s="1"/>
      </tp>
      <tp t="e">
        <v>#N/A</v>
        <stp/>
        <stp>BDP|3082468715334157611</stp>
        <tr r="I392" s="1"/>
      </tp>
      <tp t="e">
        <v>#N/A</v>
        <stp/>
        <stp>BDP|1685825846899054016</stp>
        <tr r="H264" s="1"/>
      </tp>
      <tp t="s">
        <v>#N/A N/A</v>
        <stp/>
        <stp>BDS|5731450301437400242</stp>
        <tr r="AH412" s="1"/>
      </tp>
      <tp t="s">
        <v>#N/A N/A</v>
        <stp/>
        <stp>BDS|5813714285458948660</stp>
        <tr r="L370" s="1"/>
      </tp>
      <tp t="e">
        <v>#N/A</v>
        <stp/>
        <stp>BDP|4355272330682156362</stp>
        <tr r="D240" s="1"/>
      </tp>
      <tp t="e">
        <v>#N/A</v>
        <stp/>
        <stp>BDP|9790361431184633963</stp>
        <tr r="E246" s="1"/>
      </tp>
      <tp t="e">
        <v>#N/A</v>
        <stp/>
        <stp>BDP|8302646754277196825</stp>
        <tr r="G87" s="1"/>
      </tp>
      <tp t="s">
        <v>#N/A N/A</v>
        <stp/>
        <stp>BDS|2051128300302136530</stp>
        <tr r="W249" s="1"/>
      </tp>
      <tp t="s">
        <v>#N/A N/A</v>
        <stp/>
        <stp>BDS|4227042970020693704</stp>
        <tr r="W483" s="1"/>
      </tp>
      <tp t="s">
        <v>#N/A N/A</v>
        <stp/>
        <stp>BDS|6277594474347633791</stp>
        <tr r="W193" s="1"/>
      </tp>
      <tp t="s">
        <v>#N/A N/A</v>
        <stp/>
        <stp>BDS|9329017320277713854</stp>
        <tr r="AH297" s="1"/>
      </tp>
      <tp t="e">
        <v>#N/A</v>
        <stp/>
        <stp>BDP|7809341299211766825</stp>
        <tr r="E354" s="1"/>
      </tp>
      <tp t="e">
        <v>#N/A</v>
        <stp/>
        <stp>BDP|2887892266898615010</stp>
        <tr r="I417" s="1"/>
      </tp>
      <tp t="e">
        <v>#N/A</v>
        <stp/>
        <stp>BDP|6924515228077711273</stp>
        <tr r="I494" s="1"/>
      </tp>
      <tp t="e">
        <v>#N/A</v>
        <stp/>
        <stp>BDP|5460262806736442502</stp>
        <tr r="I430" s="1"/>
      </tp>
      <tp t="s">
        <v>#N/A N/A</v>
        <stp/>
        <stp>BDS|4548290213184940765</stp>
        <tr r="L483" s="1"/>
      </tp>
      <tp t="e">
        <v>#N/A</v>
        <stp/>
        <stp>BDP|6958168322548978949</stp>
        <tr r="C110" s="1"/>
      </tp>
      <tp t="s">
        <v>#N/A N/A</v>
        <stp/>
        <stp>BDS|4769156705770503122</stp>
        <tr r="L374" s="1"/>
      </tp>
      <tp t="e">
        <v>#N/A</v>
        <stp/>
        <stp>BDP|7454967318158882333</stp>
        <tr r="B359" s="1"/>
      </tp>
      <tp t="e">
        <v>#N/A</v>
        <stp/>
        <stp>BDP|8469895967892257096</stp>
        <tr r="E207" s="1"/>
      </tp>
      <tp t="e">
        <v>#N/A</v>
        <stp/>
        <stp>BDP|5954903362857234980</stp>
        <tr r="D258" s="1"/>
      </tp>
      <tp t="e">
        <v>#N/A</v>
        <stp/>
        <stp>BDP|4113560031685037378</stp>
        <tr r="D207" s="1"/>
      </tp>
      <tp t="e">
        <v>#N/A</v>
        <stp/>
        <stp>BDP|7412720401045798117</stp>
        <tr r="F218" s="1"/>
      </tp>
      <tp t="e">
        <v>#N/A</v>
        <stp/>
        <stp>BDP|3274266987188372519</stp>
        <tr r="D102" s="1"/>
      </tp>
      <tp t="e">
        <v>#N/A</v>
        <stp/>
        <stp>BDP|1811271905134965329</stp>
        <tr r="C119" s="1"/>
      </tp>
      <tp t="e">
        <v>#N/A</v>
        <stp/>
        <stp>BDP|2740838923348232442</stp>
        <tr r="B389" s="1"/>
      </tp>
      <tp t="e">
        <v>#N/A</v>
        <stp/>
        <stp>BDP|2911108779408497855</stp>
        <tr r="C495" s="1"/>
      </tp>
      <tp t="e">
        <v>#N/A</v>
        <stp/>
        <stp>BDP|9217523281709203925</stp>
        <tr r="C550" s="1"/>
      </tp>
      <tp t="e">
        <v>#N/A</v>
        <stp/>
        <stp>BDP|5812357978296025346</stp>
        <tr r="I419" s="1"/>
      </tp>
      <tp t="e">
        <v>#N/A</v>
        <stp/>
        <stp>BDP|8876351688376773137</stp>
        <tr r="D465" s="1"/>
      </tp>
      <tp t="e">
        <v>#N/A</v>
        <stp/>
        <stp>BDP|5653537251766055755</stp>
        <tr r="I590" s="1"/>
      </tp>
      <tp t="e">
        <v>#N/A</v>
        <stp/>
        <stp>BDP|9392222918267141998</stp>
        <tr r="B211" s="1"/>
      </tp>
      <tp t="s">
        <v>#N/A N/A</v>
        <stp/>
        <stp>BDS|2503552263193436666</stp>
        <tr r="W368" s="1"/>
      </tp>
      <tp t="e">
        <v>#N/A</v>
        <stp/>
        <stp>BDP|6650140429450911134</stp>
        <tr r="B213" s="1"/>
      </tp>
      <tp t="e">
        <v>#N/A</v>
        <stp/>
        <stp>BDP|4578496405567958315</stp>
        <tr r="B186" s="1"/>
      </tp>
      <tp t="e">
        <v>#N/A</v>
        <stp/>
        <stp>BDP|4186779227771049405</stp>
        <tr r="H319" s="1"/>
      </tp>
      <tp t="e">
        <v>#N/A</v>
        <stp/>
        <stp>BDP|8281700655948398621</stp>
        <tr r="B400" s="1"/>
      </tp>
      <tp t="e">
        <v>#N/A</v>
        <stp/>
        <stp>BDP|5576392109806034436</stp>
        <tr r="F544" s="1"/>
      </tp>
      <tp t="e">
        <v>#N/A</v>
        <stp/>
        <stp>BDP|7187747904594038073</stp>
        <tr r="H259" s="1"/>
      </tp>
      <tp t="e">
        <v>#N/A</v>
        <stp/>
        <stp>BDP|3410998888883581564</stp>
        <tr r="G541" s="1"/>
      </tp>
      <tp t="e">
        <v>#N/A</v>
        <stp/>
        <stp>BDP|6153780614622256699</stp>
        <tr r="E350" s="1"/>
      </tp>
      <tp t="e">
        <v>#N/A</v>
        <stp/>
        <stp>BDP|2685010165677381779</stp>
        <tr r="F156" s="1"/>
      </tp>
      <tp t="e">
        <v>#N/A</v>
        <stp/>
        <stp>BDP|7485545076955183413</stp>
        <tr r="G370" s="1"/>
      </tp>
      <tp t="e">
        <v>#N/A</v>
        <stp/>
        <stp>BDP|4281959629559015280</stp>
        <tr r="F599" s="1"/>
      </tp>
      <tp t="s">
        <v>#N/A N/A</v>
        <stp/>
        <stp>BDS|2932577405531447292</stp>
        <tr r="L524" s="1"/>
      </tp>
      <tp t="e">
        <v>#N/A</v>
        <stp/>
        <stp>BDP|7409754199768750592</stp>
        <tr r="F220" s="1"/>
      </tp>
      <tp t="e">
        <v>#N/A</v>
        <stp/>
        <stp>BDP|6509561185698368737</stp>
        <tr r="I520" s="1"/>
      </tp>
      <tp t="s">
        <v>#N/A N/A</v>
        <stp/>
        <stp>BDS|8839591555759594566</stp>
        <tr r="AH245" s="1"/>
      </tp>
      <tp t="s">
        <v>#N/A N/A</v>
        <stp/>
        <stp>BDS|7312294664727092095</stp>
        <tr r="AH409" s="1"/>
      </tp>
      <tp t="s">
        <v>#N/A N/A</v>
        <stp/>
        <stp>BDS|1039576482320508879</stp>
        <tr r="W530" s="1"/>
      </tp>
      <tp t="e">
        <v>#N/A</v>
        <stp/>
        <stp>BDP|7075945651879517642</stp>
        <tr r="F226" s="1"/>
      </tp>
      <tp t="e">
        <v>#N/A</v>
        <stp/>
        <stp>BDP|9665961803501404539</stp>
        <tr r="G172" s="1"/>
      </tp>
      <tp t="e">
        <v>#N/A</v>
        <stp/>
        <stp>BDP|8139214134804845981</stp>
        <tr r="G155" s="1"/>
      </tp>
      <tp t="e">
        <v>#N/A</v>
        <stp/>
        <stp>BDP|4610085294161618889</stp>
        <tr r="G373" s="1"/>
      </tp>
      <tp t="e">
        <v>#N/A</v>
        <stp/>
        <stp>BDS|8972192546771288804</stp>
        <tr r="AH167" s="1"/>
        <tr r="AH167" s="1"/>
        <tr r="L167" s="1"/>
        <tr r="L167" s="1"/>
        <tr r="W167" s="1"/>
        <tr r="W167" s="1"/>
      </tp>
      <tp t="e">
        <v>#N/A</v>
        <stp/>
        <stp>BDP|2388321521304747333</stp>
        <tr r="B244" s="1"/>
      </tp>
      <tp t="e">
        <v>#N/A</v>
        <stp/>
        <stp>BDS|7129550676060345159</stp>
        <tr r="AH267" s="1"/>
        <tr r="AH267" s="1"/>
        <tr r="L267" s="1"/>
        <tr r="L267" s="1"/>
        <tr r="W267" s="1"/>
        <tr r="W267" s="1"/>
      </tp>
      <tp t="e">
        <v>#N/A</v>
        <stp/>
        <stp>BDP|7488705701237015311</stp>
        <tr r="B277" s="1"/>
      </tp>
      <tp t="e">
        <v>#N/A</v>
        <stp/>
        <stp>BDP|3701203813544927094</stp>
        <tr r="H156" s="1"/>
      </tp>
      <tp t="e">
        <v>#N/A</v>
        <stp/>
        <stp>BDP|7671556527785216124</stp>
        <tr r="E434" s="1"/>
      </tp>
      <tp t="e">
        <v>#N/A</v>
        <stp/>
        <stp>BDP|1118450064202470506</stp>
        <tr r="F93" s="1"/>
      </tp>
      <tp t="e">
        <v>#N/A</v>
        <stp/>
        <stp>BDP|8592929180994251919</stp>
        <tr r="I307" s="1"/>
      </tp>
      <tp t="e">
        <v>#N/A</v>
        <stp/>
        <stp>BDP|5335764014706324166</stp>
        <tr r="F290" s="1"/>
      </tp>
      <tp t="e">
        <v>#N/A</v>
        <stp/>
        <stp>BDP|6937993057788435672</stp>
        <tr r="B328" s="1"/>
      </tp>
      <tp t="e">
        <v>#N/A</v>
        <stp/>
        <stp>BDP|2708109975506361642</stp>
        <tr r="E234" s="1"/>
      </tp>
      <tp t="s">
        <v>#N/A N/A</v>
        <stp/>
        <stp>BDS|3130804992676724018</stp>
        <tr r="L391" s="1"/>
      </tp>
      <tp t="e">
        <v>#N/A</v>
        <stp/>
        <stp>BDP|1946788764117176311</stp>
        <tr r="B131" s="1"/>
      </tp>
      <tp t="e">
        <v>#N/A</v>
        <stp/>
        <stp>BDP|1399025076522777055</stp>
        <tr r="H164" s="1"/>
      </tp>
      <tp t="e">
        <v>#N/A</v>
        <stp/>
        <stp>BDS|7020649581045127817</stp>
        <tr r="L178" s="1"/>
        <tr r="L178" s="1"/>
        <tr r="AH178" s="1"/>
        <tr r="AH178" s="1"/>
        <tr r="W178" s="1"/>
        <tr r="W178" s="1"/>
      </tp>
      <tp t="s">
        <v>#N/A N/A</v>
        <stp/>
        <stp>BDS|5304432594895530946</stp>
        <tr r="L369" s="1"/>
      </tp>
      <tp t="e">
        <v>#N/A</v>
        <stp/>
        <stp>BDP|5542340105932859096</stp>
        <tr r="C165" s="1"/>
      </tp>
      <tp t="e">
        <v>#N/A</v>
        <stp/>
        <stp>BDP|4941366532214127493</stp>
        <tr r="G113" s="1"/>
      </tp>
      <tp t="s">
        <v>#N/A N/A</v>
        <stp/>
        <stp>BDS|4220369838987086799</stp>
        <tr r="L124" s="1"/>
      </tp>
      <tp t="s">
        <v>#N/A N/A</v>
        <stp/>
        <stp>BDS|4049767676542629237</stp>
        <tr r="W404" s="1"/>
      </tp>
      <tp t="e">
        <v>#N/A</v>
        <stp/>
        <stp>BDP|7550334326372407012</stp>
        <tr r="G581" s="1"/>
      </tp>
      <tp t="e">
        <v>#N/A</v>
        <stp/>
        <stp>BDP|1609303636620510504</stp>
        <tr r="E561" s="1"/>
      </tp>
      <tp t="s">
        <v>#N/A N/A</v>
        <stp/>
        <stp>BDS|1303602964202180738</stp>
        <tr r="AH593" s="1"/>
      </tp>
      <tp t="e">
        <v>#N/A</v>
        <stp/>
        <stp>BDP|7248150724346278645</stp>
        <tr r="I442" s="1"/>
      </tp>
      <tp t="e">
        <v>#N/A</v>
        <stp/>
        <stp>BDP|4412563725400541776</stp>
        <tr r="I309" s="1"/>
      </tp>
      <tp t="s">
        <v>#N/A N/A</v>
        <stp/>
        <stp>BDS|5079332267090152407</stp>
        <tr r="L129" s="1"/>
      </tp>
      <tp t="e">
        <v>#N/A</v>
        <stp/>
        <stp>BDP|5981666969342788343</stp>
        <tr r="D368" s="1"/>
      </tp>
      <tp t="e">
        <v>#N/A</v>
        <stp/>
        <stp>BDP|9551690909462158912</stp>
        <tr r="H498" s="1"/>
      </tp>
      <tp t="s">
        <v>#N/A N/A</v>
        <stp/>
        <stp>BDS|2973232463725119629</stp>
        <tr r="AH359" s="1"/>
      </tp>
      <tp t="e">
        <v>#N/A</v>
        <stp/>
        <stp>BDP|7229599750935497750</stp>
        <tr r="D96" s="1"/>
      </tp>
      <tp t="e">
        <v>#N/A</v>
        <stp/>
        <stp>BDP|6158336948896898288</stp>
        <tr r="F111" s="1"/>
      </tp>
      <tp t="e">
        <v>#N/A</v>
        <stp/>
        <stp>BDP|3289711126086809576</stp>
        <tr r="I267" s="1"/>
      </tp>
      <tp t="e">
        <v>#N/A</v>
        <stp/>
        <stp>BDS|9244919391365061985</stp>
        <tr r="L342" s="1"/>
        <tr r="L342" s="1"/>
        <tr r="W342" s="1"/>
        <tr r="W342" s="1"/>
        <tr r="AH342" s="1"/>
        <tr r="AH342" s="1"/>
      </tp>
      <tp t="s">
        <v>#N/A N/A</v>
        <stp/>
        <stp>BDS|4977312613892921182</stp>
        <tr r="W184" s="1"/>
      </tp>
      <tp t="e">
        <v>#N/A</v>
        <stp/>
        <stp>BDS|1756722823217428685</stp>
        <tr r="W293" s="1"/>
        <tr r="W293" s="1"/>
        <tr r="AH293" s="1"/>
        <tr r="AH293" s="1"/>
        <tr r="L293" s="1"/>
        <tr r="L293" s="1"/>
      </tp>
      <tp t="e">
        <v>#N/A</v>
        <stp/>
        <stp>BDP|3841371385769926491</stp>
        <tr r="H97" s="1"/>
      </tp>
      <tp t="e">
        <v>#N/A</v>
        <stp/>
        <stp>BDP|2574879783943913425</stp>
        <tr r="C580" s="1"/>
      </tp>
      <tp t="s">
        <v>#N/A N/A</v>
        <stp/>
        <stp>BDS|4495442810336887226</stp>
        <tr r="W321" s="1"/>
      </tp>
      <tp t="e">
        <v>#N/A</v>
        <stp/>
        <stp>BDP|4523260905665808643</stp>
        <tr r="G227" s="1"/>
      </tp>
      <tp t="e">
        <v>#N/A</v>
        <stp/>
        <stp>BDP|2820163857181006237</stp>
        <tr r="F447" s="1"/>
      </tp>
      <tp t="e">
        <v>#N/A</v>
        <stp/>
        <stp>BDP|4656920491216895779</stp>
        <tr r="C543" s="1"/>
      </tp>
      <tp t="e">
        <v>#N/A</v>
        <stp/>
        <stp>BDP|1667089844491786174</stp>
        <tr r="E584" s="1"/>
      </tp>
      <tp t="e">
        <v>#N/A</v>
        <stp/>
        <stp>BDP|3641585596129518376</stp>
        <tr r="F317" s="1"/>
      </tp>
      <tp t="e">
        <v>#N/A</v>
        <stp/>
        <stp>BDP|5008536865513825058</stp>
        <tr r="D535" s="1"/>
      </tp>
      <tp t="e">
        <v>#N/A</v>
        <stp/>
        <stp>BDP|4382504871313091097</stp>
        <tr r="B104" s="1"/>
      </tp>
      <tp t="e">
        <v>#N/A</v>
        <stp/>
        <stp>BDP|6547857611243847925</stp>
        <tr r="H342" s="1"/>
      </tp>
      <tp t="e">
        <v>#N/A</v>
        <stp/>
        <stp>BDP|5717337459811398757</stp>
        <tr r="F524" s="1"/>
      </tp>
      <tp t="s">
        <v>#N/A N/A</v>
        <stp/>
        <stp>BDS|4832461130142360463</stp>
        <tr r="W165" s="1"/>
      </tp>
      <tp t="e">
        <v>#N/A</v>
        <stp/>
        <stp>BDP|9523881655718627953</stp>
        <tr r="I141" s="1"/>
      </tp>
      <tp t="e">
        <v>#N/A</v>
        <stp/>
        <stp>BDS|1771700139529407928</stp>
        <tr r="AH402" s="1"/>
        <tr r="AH402" s="1"/>
        <tr r="W402" s="1"/>
        <tr r="W402" s="1"/>
        <tr r="L402" s="1"/>
        <tr r="L402" s="1"/>
      </tp>
      <tp t="e">
        <v>#N/A</v>
        <stp/>
        <stp>BDP|3930317269980174383</stp>
        <tr r="E238" s="1"/>
      </tp>
      <tp t="e">
        <v>#N/A</v>
        <stp/>
        <stp>BDP|1237552209898744914</stp>
        <tr r="G470" s="1"/>
      </tp>
      <tp t="s">
        <v>#N/A N/A</v>
        <stp/>
        <stp>BDS|8779750689085358709</stp>
        <tr r="L109" s="1"/>
      </tp>
      <tp t="e">
        <v>#N/A</v>
        <stp/>
        <stp>BDP|1519371914284762299</stp>
        <tr r="B202" s="1"/>
      </tp>
      <tp t="e">
        <v>#N/A</v>
        <stp/>
        <stp>BDP|1532558949181979481</stp>
        <tr r="E306" s="1"/>
      </tp>
      <tp t="e">
        <v>#N/A</v>
        <stp/>
        <stp>BDP|1740387755953129138</stp>
        <tr r="D299" s="1"/>
      </tp>
      <tp t="e">
        <v>#N/A</v>
        <stp/>
        <stp>BDS|2186409473144844025</stp>
        <tr r="L184" s="1"/>
        <tr r="L184" s="1"/>
        <tr r="W184" s="1"/>
        <tr r="W184" s="1"/>
        <tr r="AH184" s="1"/>
        <tr r="AH184" s="1"/>
      </tp>
      <tp t="e">
        <v>#N/A</v>
        <stp/>
        <stp>BDP|6423093316435424772</stp>
        <tr r="G491" s="1"/>
      </tp>
      <tp t="e">
        <v>#N/A</v>
        <stp/>
        <stp>BDP|1909792610113902116</stp>
        <tr r="I373" s="1"/>
      </tp>
      <tp t="e">
        <v>#N/A</v>
        <stp/>
        <stp>BDP|5823900990524475445</stp>
        <tr r="B282" s="1"/>
      </tp>
      <tp t="e">
        <v>#N/A</v>
        <stp/>
        <stp>BDP|7395478505002013494</stp>
        <tr r="C216" s="1"/>
      </tp>
      <tp t="s">
        <v>#N/A N/A</v>
        <stp/>
        <stp>BDS|4154189765562664435</stp>
        <tr r="AH260" s="1"/>
      </tp>
      <tp t="e">
        <v>#N/A</v>
        <stp/>
        <stp>BDP|5894844994676066717</stp>
        <tr r="F579" s="1"/>
      </tp>
      <tp t="e">
        <v>#N/A</v>
        <stp/>
        <stp>BDS|3964750217567064726</stp>
        <tr r="W310" s="1"/>
        <tr r="W310" s="1"/>
        <tr r="L310" s="1"/>
        <tr r="L310" s="1"/>
        <tr r="AH310" s="1"/>
        <tr r="AH310" s="1"/>
      </tp>
      <tp t="s">
        <v>#N/A N/A</v>
        <stp/>
        <stp>BDS|4629080943456768333</stp>
        <tr r="L230" s="1"/>
      </tp>
      <tp t="s">
        <v>#N/A N/A</v>
        <stp/>
        <stp>BDS|8501057538028122602</stp>
        <tr r="W398" s="1"/>
      </tp>
      <tp t="e">
        <v>#N/A</v>
        <stp/>
        <stp>BDP|9985999659317604765</stp>
        <tr r="H430" s="1"/>
      </tp>
      <tp t="e">
        <v>#N/A</v>
        <stp/>
        <stp>BDP|5270747813950963658</stp>
        <tr r="H569" s="1"/>
      </tp>
      <tp t="e">
        <v>#N/A</v>
        <stp/>
        <stp>BDP|1829714735326454616</stp>
        <tr r="E329" s="1"/>
      </tp>
      <tp t="s">
        <v>#N/A N/A</v>
        <stp/>
        <stp>BDS|3052711954121896536</stp>
        <tr r="AH330" s="1"/>
      </tp>
      <tp t="e">
        <v>#N/A</v>
        <stp/>
        <stp>BDP|1717231102266988011</stp>
        <tr r="F511" s="1"/>
      </tp>
      <tp t="e">
        <v>#N/A</v>
        <stp/>
        <stp>BDP|7887252983858101018</stp>
        <tr r="H353" s="1"/>
      </tp>
      <tp t="e">
        <v>#N/A</v>
        <stp/>
        <stp>BDP|3062408540287620181</stp>
        <tr r="C460" s="1"/>
      </tp>
      <tp t="s">
        <v>#N/A N/A</v>
        <stp/>
        <stp>BDS|1810049443780991085</stp>
        <tr r="W583" s="1"/>
      </tp>
      <tp t="s">
        <v>#N/A N/A</v>
        <stp/>
        <stp>BDS|4521473743877607699</stp>
        <tr r="W490" s="1"/>
      </tp>
      <tp t="e">
        <v>#N/A</v>
        <stp/>
        <stp>BDS|7386337804805251486</stp>
        <tr r="AH551" s="1"/>
        <tr r="AH551" s="1"/>
        <tr r="W551" s="1"/>
        <tr r="W551" s="1"/>
        <tr r="L551" s="1"/>
        <tr r="L551" s="1"/>
      </tp>
      <tp t="e">
        <v>#N/A</v>
        <stp/>
        <stp>BDP|5519551858644412421</stp>
        <tr r="E459" s="1"/>
      </tp>
      <tp t="s">
        <v>#N/A N/A</v>
        <stp/>
        <stp>BDS|8563111887885809144</stp>
        <tr r="AH362" s="1"/>
      </tp>
      <tp t="e">
        <v>#N/A</v>
        <stp/>
        <stp>BDP|5113689202381556710</stp>
        <tr r="B422" s="1"/>
      </tp>
      <tp t="e">
        <v>#N/A</v>
        <stp/>
        <stp>BDP|4101670319393624561</stp>
        <tr r="G460" s="1"/>
      </tp>
      <tp t="e">
        <v>#N/A</v>
        <stp/>
        <stp>BDP|7108376353045200186</stp>
        <tr r="E315" s="1"/>
      </tp>
      <tp t="e">
        <v>#N/A</v>
        <stp/>
        <stp>BDP|6888828299325980758</stp>
        <tr r="E154" s="1"/>
      </tp>
      <tp t="s">
        <v>#N/A N/A</v>
        <stp/>
        <stp>BDS|2513374374392984108</stp>
        <tr r="AH363" s="1"/>
      </tp>
      <tp t="e">
        <v>#N/A</v>
        <stp/>
        <stp>BDS|4823750361184445471</stp>
        <tr r="AH399" s="1"/>
        <tr r="AH399" s="1"/>
        <tr r="W399" s="1"/>
        <tr r="W399" s="1"/>
        <tr r="L399" s="1"/>
        <tr r="L399" s="1"/>
      </tp>
      <tp t="s">
        <v>#N/A N/A</v>
        <stp/>
        <stp>BDS|7114471168187236735</stp>
        <tr r="AH447" s="1"/>
      </tp>
      <tp t="e">
        <v>#N/A</v>
        <stp/>
        <stp>BDP|2567946207247934938</stp>
        <tr r="E579" s="1"/>
      </tp>
      <tp t="e">
        <v>#N/A</v>
        <stp/>
        <stp>BDP|8889922363727304565</stp>
        <tr r="D561" s="1"/>
      </tp>
      <tp t="e">
        <v>#N/A</v>
        <stp/>
        <stp>BDS|8281398445469055329</stp>
        <tr r="AH596" s="1"/>
        <tr r="AH596" s="1"/>
        <tr r="L596" s="1"/>
        <tr r="L596" s="1"/>
        <tr r="W596" s="1"/>
        <tr r="W596" s="1"/>
      </tp>
      <tp t="e">
        <v>#N/A</v>
        <stp/>
        <stp>BDP|1214283600154710219</stp>
        <tr r="E471" s="1"/>
      </tp>
      <tp t="s">
        <v>#N/A N/A</v>
        <stp/>
        <stp>BDS|4318978386835895560</stp>
        <tr r="AH108" s="1"/>
      </tp>
      <tp t="e">
        <v>#N/A</v>
        <stp/>
        <stp>BDP|2233215571185789793</stp>
        <tr r="F283" s="1"/>
      </tp>
      <tp t="e">
        <v>#N/A</v>
        <stp/>
        <stp>BDP|1772235683429312788</stp>
        <tr r="B103" s="1"/>
      </tp>
      <tp t="e">
        <v>#N/A</v>
        <stp/>
        <stp>BDP|5384636961025445595</stp>
        <tr r="F289" s="1"/>
      </tp>
      <tp t="s">
        <v>#N/A N/A</v>
        <stp/>
        <stp>BDS|2176395267234539661</stp>
        <tr r="AH188" s="1"/>
      </tp>
      <tp t="e">
        <v>#N/A</v>
        <stp/>
        <stp>BDP|4023253245045956252</stp>
        <tr r="F293" s="1"/>
      </tp>
      <tp t="e">
        <v>#N/A</v>
        <stp/>
        <stp>BDP|7232069241253090589</stp>
        <tr r="D208" s="1"/>
      </tp>
      <tp t="s">
        <v>#N/A N/A</v>
        <stp/>
        <stp>BDS|2160090334466618278</stp>
        <tr r="W531" s="1"/>
      </tp>
      <tp t="e">
        <v>#N/A</v>
        <stp/>
        <stp>BDP|7806214753484111169</stp>
        <tr r="I308" s="1"/>
      </tp>
      <tp t="e">
        <v>#N/A</v>
        <stp/>
        <stp>BDP|3843918310689458704</stp>
        <tr r="C423" s="1"/>
      </tp>
      <tp t="s">
        <v>#N/A N/A</v>
        <stp/>
        <stp>BDS|6165249200492048381</stp>
        <tr r="AH253" s="1"/>
      </tp>
      <tp t="e">
        <v>#N/A</v>
        <stp/>
        <stp>BDP|7388617868376511422</stp>
        <tr r="E114" s="1"/>
      </tp>
      <tp t="e">
        <v>#N/A</v>
        <stp/>
        <stp>BDP|2446793453391782442</stp>
        <tr r="E196" s="1"/>
      </tp>
      <tp t="e">
        <v>#N/A</v>
        <stp/>
        <stp>BDP|6521849415503071998</stp>
        <tr r="C339" s="1"/>
      </tp>
      <tp t="s">
        <v>#N/A N/A</v>
        <stp/>
        <stp>BDS|8826841815207370374</stp>
        <tr r="W597" s="1"/>
      </tp>
      <tp t="e">
        <v>#N/A</v>
        <stp/>
        <stp>BDP|8329219958883278956</stp>
        <tr r="D142" s="1"/>
      </tp>
      <tp t="e">
        <v>#N/A</v>
        <stp/>
        <stp>BDP|7526453714580148785</stp>
        <tr r="F272" s="1"/>
      </tp>
      <tp t="s">
        <v>#N/A N/A</v>
        <stp/>
        <stp>BDS|1190648904723946154</stp>
        <tr r="L358" s="1"/>
      </tp>
      <tp t="e">
        <v>#N/A</v>
        <stp/>
        <stp>BDP|8722798831978475161</stp>
        <tr r="B147" s="1"/>
      </tp>
      <tp t="e">
        <v>#N/A</v>
        <stp/>
        <stp>BDP|1300191438687853176</stp>
        <tr r="F414" s="1"/>
      </tp>
      <tp t="e">
        <v>#N/A</v>
        <stp/>
        <stp>BDP|7771072364027019390</stp>
        <tr r="G274" s="1"/>
      </tp>
      <tp t="e">
        <v>#N/A</v>
        <stp/>
        <stp>BDP|1716267946560909235</stp>
        <tr r="E503" s="1"/>
      </tp>
      <tp t="e">
        <v>#N/A</v>
        <stp/>
        <stp>BDP|9590836129745076329</stp>
        <tr r="D420" s="1"/>
      </tp>
      <tp t="e">
        <v>#N/A</v>
        <stp/>
        <stp>BDS|2245191277420813169</stp>
        <tr r="L300" s="1"/>
        <tr r="L300" s="1"/>
        <tr r="W300" s="1"/>
        <tr r="W300" s="1"/>
        <tr r="AH300" s="1"/>
        <tr r="AH300" s="1"/>
      </tp>
      <tp t="s">
        <v>#N/A N/A</v>
        <stp/>
        <stp>BDS|9588962724453424412</stp>
        <tr r="L288" s="1"/>
      </tp>
      <tp t="e">
        <v>#N/A</v>
        <stp/>
        <stp>BDP|6937285672574044218</stp>
        <tr r="F496" s="1"/>
      </tp>
      <tp t="s">
        <v>#N/A N/A</v>
        <stp/>
        <stp>BDS|1166995998241455569</stp>
        <tr r="AH204" s="1"/>
      </tp>
      <tp t="e">
        <v>#N/A</v>
        <stp/>
        <stp>BDP|7810026725341424197</stp>
        <tr r="H515" s="1"/>
      </tp>
      <tp t="e">
        <v>#N/A</v>
        <stp/>
        <stp>BDP|7189371141940618533</stp>
        <tr r="H236" s="1"/>
      </tp>
      <tp t="e">
        <v>#N/A</v>
        <stp/>
        <stp>BDS|3827433480542010894</stp>
        <tr r="AH222" s="1"/>
        <tr r="AH222" s="1"/>
        <tr r="W222" s="1"/>
        <tr r="W222" s="1"/>
        <tr r="L222" s="1"/>
        <tr r="L222" s="1"/>
      </tp>
      <tp t="e">
        <v>#N/A</v>
        <stp/>
        <stp>BDP|2560087818457160166</stp>
        <tr r="B101" s="1"/>
      </tp>
      <tp t="e">
        <v>#N/A</v>
        <stp/>
        <stp>BDP|7304579367287561649</stp>
        <tr r="B240" s="1"/>
      </tp>
      <tp t="s">
        <v>#N/A N/A</v>
        <stp/>
        <stp>BDS|5467524633984301251</stp>
        <tr r="AH494" s="1"/>
      </tp>
      <tp t="e">
        <v>#N/A</v>
        <stp/>
        <stp>BDP|2549986380694779299</stp>
        <tr r="C464" s="1"/>
      </tp>
      <tp t="e">
        <v>#N/A</v>
        <stp/>
        <stp>BDP|5636933016900160812</stp>
        <tr r="F130" s="1"/>
      </tp>
      <tp t="e">
        <v>#N/A</v>
        <stp/>
        <stp>BDP|7389087342191811720</stp>
        <tr r="G243" s="1"/>
      </tp>
      <tp t="s">
        <v>#N/A N/A</v>
        <stp/>
        <stp>BDS|8134980145651697191</stp>
        <tr r="AH208" s="1"/>
      </tp>
      <tp t="e">
        <v>#N/A</v>
        <stp/>
        <stp>BDP|5085169225424907794</stp>
        <tr r="C145" s="1"/>
      </tp>
      <tp t="e">
        <v>#N/A</v>
        <stp/>
        <stp>BDP|9838991644319209842</stp>
        <tr r="E314" s="1"/>
      </tp>
      <tp t="s">
        <v>#N/A N/A</v>
        <stp/>
        <stp>BDS|8540441549345809836</stp>
        <tr r="AH258" s="1"/>
      </tp>
      <tp t="s">
        <v>#N/A N/A</v>
        <stp/>
        <stp>BDS|7329071471066120371</stp>
        <tr r="L157" s="1"/>
      </tp>
      <tp t="e">
        <v>#N/A</v>
        <stp/>
        <stp>BDP|3014514491112444872</stp>
        <tr r="B433" s="1"/>
      </tp>
      <tp t="e">
        <v>#N/A</v>
        <stp/>
        <stp>BDP|7159278839254493784</stp>
        <tr r="G419" s="1"/>
      </tp>
      <tp t="e">
        <v>#N/A</v>
        <stp/>
        <stp>BDP|5887168717441237182</stp>
        <tr r="D128" s="1"/>
      </tp>
      <tp t="e">
        <v>#N/A</v>
        <stp/>
        <stp>BDP|9877643868178673417</stp>
        <tr r="I329" s="1"/>
      </tp>
      <tp t="e">
        <v>#N/A</v>
        <stp/>
        <stp>BDP|1043104339723373597</stp>
        <tr r="D381" s="1"/>
      </tp>
      <tp t="e">
        <v>#N/A</v>
        <stp/>
        <stp>BDP|6159980379535224815</stp>
        <tr r="F294" s="1"/>
      </tp>
      <tp t="e">
        <v>#N/A</v>
        <stp/>
        <stp>BDS|5664734369278905965</stp>
        <tr r="W407" s="1"/>
        <tr r="W407" s="1"/>
        <tr r="AH407" s="1"/>
        <tr r="AH407" s="1"/>
        <tr r="L407" s="1"/>
        <tr r="L407" s="1"/>
      </tp>
      <tp t="s">
        <v>#N/A N/A</v>
        <stp/>
        <stp>BDS|9052371656819687341</stp>
        <tr r="AH347" s="1"/>
      </tp>
      <tp t="e">
        <v>#N/A</v>
        <stp/>
        <stp>BDP|7152323779552372499</stp>
        <tr r="H221" s="1"/>
      </tp>
      <tp t="e">
        <v>#N/A</v>
        <stp/>
        <stp>BDP|4324118765360776601</stp>
        <tr r="F113" s="1"/>
      </tp>
      <tp t="e">
        <v>#N/A</v>
        <stp/>
        <stp>BDP|9084416593396124730</stp>
        <tr r="D426" s="1"/>
      </tp>
      <tp t="e">
        <v>#N/A</v>
        <stp/>
        <stp>BDP|3226900985900619719</stp>
        <tr r="B506" s="1"/>
      </tp>
      <tp t="e">
        <v>#N/A</v>
        <stp/>
        <stp>BDP|7933728044340799182</stp>
        <tr r="G246" s="1"/>
      </tp>
      <tp t="e">
        <v>#N/A</v>
        <stp/>
        <stp>BDP|9289050663952201862</stp>
        <tr r="C516" s="1"/>
      </tp>
      <tp t="e">
        <v>#N/A</v>
        <stp/>
        <stp>BDP|3646429534568433949</stp>
        <tr r="F377" s="1"/>
      </tp>
      <tp t="e">
        <v>#N/A</v>
        <stp/>
        <stp>BDP|3480034752506070545</stp>
        <tr r="I237" s="1"/>
      </tp>
      <tp t="e">
        <v>#N/A</v>
        <stp/>
        <stp>BDP|3626504082752291973</stp>
        <tr r="F100" s="1"/>
      </tp>
      <tp t="s">
        <v>#N/A N/A</v>
        <stp/>
        <stp>BDS|7587535663586330773</stp>
        <tr r="AH417" s="1"/>
      </tp>
      <tp t="e">
        <v>#N/A</v>
        <stp/>
        <stp>BDS|6096139516947004447</stp>
        <tr r="AH250" s="1"/>
        <tr r="AH250" s="1"/>
        <tr r="W250" s="1"/>
        <tr r="W250" s="1"/>
        <tr r="L250" s="1"/>
        <tr r="L250" s="1"/>
      </tp>
      <tp t="e">
        <v>#N/A</v>
        <stp/>
        <stp>BDP|1025791929503327228</stp>
        <tr r="H123" s="1"/>
      </tp>
      <tp t="e">
        <v>#N/A</v>
        <stp/>
        <stp>BDP|8792398029898457423</stp>
        <tr r="H571" s="1"/>
      </tp>
      <tp t="s">
        <v>#N/A N/A</v>
        <stp/>
        <stp>BDS|5033605205701249769</stp>
        <tr r="L599" s="1"/>
      </tp>
      <tp t="e">
        <v>#N/A</v>
        <stp/>
        <stp>BDP|9703983064974392791</stp>
        <tr r="C582" s="1"/>
      </tp>
      <tp t="e">
        <v>#N/A</v>
        <stp/>
        <stp>BDP|2220670223875491635</stp>
        <tr r="D221" s="1"/>
      </tp>
      <tp t="e">
        <v>#N/A</v>
        <stp/>
        <stp>BDS|7297461706553331574</stp>
        <tr r="L343" s="1"/>
        <tr r="L343" s="1"/>
        <tr r="AH343" s="1"/>
        <tr r="AH343" s="1"/>
        <tr r="W343" s="1"/>
        <tr r="W343" s="1"/>
      </tp>
      <tp t="e">
        <v>#N/A</v>
        <stp/>
        <stp>BDP|2621374613840543513</stp>
        <tr r="C500" s="1"/>
      </tp>
      <tp t="e">
        <v>#N/A</v>
        <stp/>
        <stp>BDP|8101160816984647917</stp>
        <tr r="E476" s="1"/>
      </tp>
      <tp t="e">
        <v>#N/A</v>
        <stp/>
        <stp>BDP|5279529586659349436</stp>
        <tr r="F307" s="1"/>
      </tp>
      <tp t="s">
        <v>#N/A N/A</v>
        <stp/>
        <stp>BDS|5204963866657494805</stp>
        <tr r="W443" s="1"/>
      </tp>
      <tp t="e">
        <v>#N/A</v>
        <stp/>
        <stp>BDP|9383125180094744103</stp>
        <tr r="I224" s="1"/>
      </tp>
      <tp t="e">
        <v>#N/A</v>
        <stp/>
        <stp>BDP|7233706547685140428</stp>
        <tr r="F405" s="1"/>
      </tp>
      <tp t="e">
        <v>#N/A</v>
        <stp/>
        <stp>BDP|8157626763904319954</stp>
        <tr r="F561" s="1"/>
      </tp>
      <tp t="e">
        <v>#N/A</v>
        <stp/>
        <stp>BDP|8334461986420461111</stp>
        <tr r="G372" s="1"/>
      </tp>
      <tp t="e">
        <v>#N/A</v>
        <stp/>
        <stp>BDP|9272074585437550337</stp>
        <tr r="F116" s="1"/>
      </tp>
      <tp t="e">
        <v>#N/A</v>
        <stp/>
        <stp>BDP|1784031056343673229</stp>
        <tr r="H94" s="1"/>
      </tp>
      <tp t="e">
        <v>#N/A</v>
        <stp/>
        <stp>BDP|9174313576381417942</stp>
        <tr r="C152" s="1"/>
      </tp>
      <tp t="e">
        <v>#N/A</v>
        <stp/>
        <stp>BDP|1510355501196773106</stp>
        <tr r="I422" s="1"/>
      </tp>
      <tp t="e">
        <v>#N/A</v>
        <stp/>
        <stp>BDP|2583508321845250515</stp>
        <tr r="I105" s="1"/>
      </tp>
      <tp t="e">
        <v>#N/A</v>
        <stp/>
        <stp>BDP|3306753931203189116</stp>
        <tr r="I378" s="1"/>
      </tp>
      <tp t="e">
        <v>#N/A</v>
        <stp/>
        <stp>BDS|4644513322844118232</stp>
        <tr r="L495" s="1"/>
        <tr r="L495" s="1"/>
        <tr r="AH495" s="1"/>
        <tr r="AH495" s="1"/>
        <tr r="W495" s="1"/>
        <tr r="W495" s="1"/>
      </tp>
      <tp t="e">
        <v>#N/A</v>
        <stp/>
        <stp>BDP|6218468437130503416</stp>
        <tr r="G13" s="1"/>
      </tp>
      <tp t="e">
        <v>#N/A</v>
        <stp/>
        <stp>BDP|3725339508052812738</stp>
        <tr r="F398" s="1"/>
      </tp>
      <tp t="e">
        <v>#N/A</v>
        <stp/>
        <stp>BDP|4164533732157506021</stp>
        <tr r="D260" s="1"/>
      </tp>
      <tp t="s">
        <v>#N/A N/A</v>
        <stp/>
        <stp>BDS|5396389851747800151</stp>
        <tr r="L223" s="1"/>
      </tp>
      <tp t="e">
        <v>#N/A</v>
        <stp/>
        <stp>BDP|9024889858863656212</stp>
        <tr r="I427" s="1"/>
      </tp>
      <tp t="e">
        <v>#N/A</v>
        <stp/>
        <stp>BDP|1093750351870018637</stp>
        <tr r="C311" s="1"/>
      </tp>
      <tp t="e">
        <v>#N/A</v>
        <stp/>
        <stp>BDP|4503356220067731703</stp>
        <tr r="C275" s="1"/>
      </tp>
      <tp t="s">
        <v>#N/A N/A</v>
        <stp/>
        <stp>BDS|1716328039522935617</stp>
        <tr r="W208" s="1"/>
      </tp>
      <tp t="e">
        <v>#N/A</v>
        <stp/>
        <stp>BDP|1903357059290476258</stp>
        <tr r="H446" s="1"/>
      </tp>
      <tp t="s">
        <v>#N/A N/A</v>
        <stp/>
        <stp>BDS|9208454136999341266</stp>
        <tr r="W150" s="1"/>
      </tp>
      <tp t="s">
        <v>#N/A N/A</v>
        <stp/>
        <stp>BDS|4405085518350497040</stp>
        <tr r="AH206" s="1"/>
      </tp>
      <tp t="e">
        <v>#N/A</v>
        <stp/>
        <stp>BDP|1200359070387654751</stp>
        <tr r="F135" s="1"/>
      </tp>
      <tp t="e">
        <v>#N/A</v>
        <stp/>
        <stp>BDP|7278883295246913526</stp>
        <tr r="F409" s="1"/>
      </tp>
      <tp t="e">
        <v>#N/A</v>
        <stp/>
        <stp>BDP|1404282652077909432</stp>
        <tr r="E571" s="1"/>
      </tp>
      <tp t="s">
        <v>#N/A N/A</v>
        <stp/>
        <stp>BDS|6765163934196417753</stp>
        <tr r="L349" s="1"/>
      </tp>
      <tp t="s">
        <v>#N/A N/A</v>
        <stp/>
        <stp>BDS|5346299818181181273</stp>
        <tr r="AH390" s="1"/>
      </tp>
      <tp t="e">
        <v>#N/A</v>
        <stp/>
        <stp>BDP|8672866484344343932</stp>
        <tr r="G563" s="1"/>
      </tp>
      <tp t="e">
        <v>#N/A</v>
        <stp/>
        <stp>BDP|4583594960380990212</stp>
        <tr r="H328" s="1"/>
      </tp>
      <tp t="e">
        <v>#N/A</v>
        <stp/>
        <stp>BDP|1722127568613112085</stp>
        <tr r="G433" s="1"/>
      </tp>
      <tp t="e">
        <v>#N/A</v>
        <stp/>
        <stp>BDP|9335855320562328409</stp>
        <tr r="B533" s="1"/>
      </tp>
      <tp t="e">
        <v>#N/A</v>
        <stp/>
        <stp>BDP|9997822668957764519</stp>
        <tr r="F411" s="1"/>
      </tp>
      <tp t="s">
        <v>#N/A N/A</v>
        <stp/>
        <stp>BDS|6476645444783324229</stp>
        <tr r="AH152" s="1"/>
      </tp>
      <tp t="s">
        <v>#N/A N/A</v>
        <stp/>
        <stp>BDS|4940785517051591664</stp>
        <tr r="AH440" s="1"/>
      </tp>
      <tp t="s">
        <v>#N/A N/A</v>
        <stp/>
        <stp>BDS|4913355538768272938</stp>
        <tr r="AH115" s="1"/>
      </tp>
      <tp t="e">
        <v>#N/A</v>
        <stp/>
        <stp>BDP|3079661147966405200</stp>
        <tr r="E489" s="1"/>
      </tp>
      <tp t="e">
        <v>#N/A</v>
        <stp/>
        <stp>BDP|2724327645699566904</stp>
        <tr r="G132" s="1"/>
      </tp>
      <tp t="e">
        <v>#N/A</v>
        <stp/>
        <stp>BDS|3164135775359767955</stp>
        <tr r="AH461" s="1"/>
        <tr r="AH461" s="1"/>
        <tr r="W461" s="1"/>
        <tr r="W461" s="1"/>
        <tr r="L461" s="1"/>
        <tr r="L461" s="1"/>
      </tp>
      <tp t="e">
        <v>#N/A</v>
        <stp/>
        <stp>BDP|9341186874369944335</stp>
        <tr r="G249" s="1"/>
      </tp>
      <tp t="e">
        <v>#N/A</v>
        <stp/>
        <stp>BDS|5665048084021198927</stp>
        <tr r="L263" s="1"/>
        <tr r="L263" s="1"/>
        <tr r="W263" s="1"/>
        <tr r="W263" s="1"/>
        <tr r="AH263" s="1"/>
        <tr r="AH263" s="1"/>
      </tp>
      <tp t="e">
        <v>#N/A</v>
        <stp/>
        <stp>BDP|7595044039323850259</stp>
        <tr r="F397" s="1"/>
      </tp>
      <tp t="e">
        <v>#N/A</v>
        <stp/>
        <stp>BDP|8224840786434619932</stp>
        <tr r="F10" s="1"/>
      </tp>
      <tp t="e">
        <v>#N/A</v>
        <stp/>
        <stp>BDP|1332154572146821493</stp>
        <tr r="C346" s="1"/>
      </tp>
      <tp t="e">
        <v>#N/A</v>
        <stp/>
        <stp>BDP|4503849006532514884</stp>
        <tr r="D236" s="1"/>
      </tp>
      <tp t="s">
        <v>#N/A N/A</v>
        <stp/>
        <stp>BDS|4793735096084047881</stp>
        <tr r="AH142" s="1"/>
      </tp>
      <tp t="s">
        <v>#N/A N/A</v>
        <stp/>
        <stp>BDS|3714529198488374142</stp>
        <tr r="L232" s="1"/>
      </tp>
      <tp t="e">
        <v>#N/A</v>
        <stp/>
        <stp>BDP|8102097960870598879</stp>
        <tr r="B397" s="1"/>
      </tp>
      <tp t="e">
        <v>#N/A</v>
        <stp/>
        <stp>BDP|7241542839066268173</stp>
        <tr r="F449" s="1"/>
      </tp>
      <tp t="s">
        <v>#N/A N/A</v>
        <stp/>
        <stp>BDS|4953000211532564177</stp>
        <tr r="L308" s="1"/>
      </tp>
      <tp t="e">
        <v>#N/A</v>
        <stp/>
        <stp>BDP|1245313843804921438</stp>
        <tr r="D170" s="1"/>
      </tp>
      <tp t="e">
        <v>#N/A</v>
        <stp/>
        <stp>BDP|4497836096227289491</stp>
        <tr r="I229" s="1"/>
      </tp>
      <tp t="e">
        <v>#N/A</v>
        <stp/>
        <stp>BDP|6214906836759730394</stp>
        <tr r="G415" s="1"/>
      </tp>
      <tp t="e">
        <v>#N/A</v>
        <stp/>
        <stp>BDP|9328288716204166869</stp>
        <tr r="E563" s="1"/>
      </tp>
      <tp t="s">
        <v>#N/A N/A</v>
        <stp/>
        <stp>BDS|5336433314634601283</stp>
        <tr r="L170" s="1"/>
      </tp>
      <tp t="e">
        <v>#N/A</v>
        <stp/>
        <stp>BDP|8980241964618089231</stp>
        <tr r="D295" s="1"/>
      </tp>
      <tp t="e">
        <v>#N/A</v>
        <stp/>
        <stp>BDP|9357194484860176647</stp>
        <tr r="E538" s="1"/>
      </tp>
      <tp t="e">
        <v>#N/A</v>
        <stp/>
        <stp>BDP|3786673261164868121</stp>
        <tr r="E487" s="1"/>
      </tp>
      <tp t="s">
        <v>#N/A N/A</v>
        <stp/>
        <stp>BDS|4647654974927968450</stp>
        <tr r="L429" s="1"/>
      </tp>
      <tp t="s">
        <v>#N/A N/A</v>
        <stp/>
        <stp>BDS|1642958829958089411</stp>
        <tr r="AH104" s="1"/>
      </tp>
      <tp t="e">
        <v>#N/A</v>
        <stp/>
        <stp>BDP|7374159308272504202</stp>
        <tr r="F259" s="1"/>
      </tp>
      <tp t="e">
        <v>#N/A</v>
        <stp/>
        <stp>BDP|6231873354838230585</stp>
        <tr r="C85" s="1"/>
      </tp>
      <tp t="e">
        <v>#N/A</v>
        <stp/>
        <stp>BDP|7320587821686630071</stp>
        <tr r="E505" s="1"/>
      </tp>
      <tp t="e">
        <v>#N/A</v>
        <stp/>
        <stp>BDP|9048991922340251423</stp>
        <tr r="G355" s="1"/>
      </tp>
      <tp t="e">
        <v>#N/A</v>
        <stp/>
        <stp>BDP|8744100547362815936</stp>
        <tr r="G302" s="1"/>
      </tp>
      <tp t="s">
        <v>#N/A N/A</v>
        <stp/>
        <stp>BDS|8076569875158154499</stp>
        <tr r="L151" s="1"/>
      </tp>
      <tp t="e">
        <v>#N/A</v>
        <stp/>
        <stp>BDS|7966317763284700070</stp>
        <tr r="L513" s="1"/>
        <tr r="L513" s="1"/>
        <tr r="W513" s="1"/>
        <tr r="W513" s="1"/>
        <tr r="AH513" s="1"/>
        <tr r="AH513" s="1"/>
      </tp>
      <tp t="e">
        <v>#N/A</v>
        <stp/>
        <stp>BDP|1732683815645452550</stp>
        <tr r="C389" s="1"/>
      </tp>
      <tp t="s">
        <v>#N/A N/A</v>
        <stp/>
        <stp>BDS|5529341806842999253</stp>
        <tr r="L513" s="1"/>
      </tp>
      <tp t="e">
        <v>#N/A</v>
        <stp/>
        <stp>BDP|7759242028221544053</stp>
        <tr r="C469" s="1"/>
      </tp>
      <tp t="e">
        <v>#N/A</v>
        <stp/>
        <stp>BDS|3348722591723924824</stp>
        <tr r="L576" s="1"/>
        <tr r="L576" s="1"/>
        <tr r="W576" s="1"/>
        <tr r="W576" s="1"/>
        <tr r="AH576" s="1"/>
        <tr r="AH576" s="1"/>
      </tp>
      <tp t="e">
        <v>#N/A</v>
        <stp/>
        <stp>BDP|4550317538577359544</stp>
        <tr r="H570" s="1"/>
      </tp>
      <tp t="s">
        <v>#N/A N/A</v>
        <stp/>
        <stp>BDS|1100783067831185779</stp>
        <tr r="AH157" s="1"/>
      </tp>
      <tp t="e">
        <v>#N/A</v>
        <stp/>
        <stp>BDP|1227205534091893767</stp>
        <tr r="H486" s="1"/>
      </tp>
      <tp t="e">
        <v>#N/A</v>
        <stp/>
        <stp>BDP|5347207629876511571</stp>
        <tr r="C122" s="1"/>
      </tp>
      <tp t="e">
        <v>#N/A</v>
        <stp/>
        <stp>BDP|4799664199639719471</stp>
        <tr r="C404" s="1"/>
      </tp>
      <tp t="s">
        <v>#N/A N/A</v>
        <stp/>
        <stp>BDS|3044495811149279928</stp>
        <tr r="AH320" s="1"/>
      </tp>
      <tp t="e">
        <v>#N/A</v>
        <stp/>
        <stp>BDP|8792600998285029476</stp>
        <tr r="E287" s="1"/>
      </tp>
      <tp t="e">
        <v>#N/A</v>
        <stp/>
        <stp>BDP|3833092102052278797</stp>
        <tr r="B548" s="1"/>
      </tp>
      <tp t="s">
        <v>#N/A N/A</v>
        <stp/>
        <stp>BDS|7958621819330948633</stp>
        <tr r="L462" s="1"/>
      </tp>
      <tp t="e">
        <v>#N/A</v>
        <stp/>
        <stp>BDP|1514931092112801543</stp>
        <tr r="E480" s="1"/>
      </tp>
      <tp t="e">
        <v>#N/A</v>
        <stp/>
        <stp>BDP|5913107941197563153</stp>
        <tr r="G251" s="1"/>
      </tp>
      <tp t="s">
        <v>#N/A N/A</v>
        <stp/>
        <stp>BDS|7969044743563197665</stp>
        <tr r="L478" s="1"/>
      </tp>
      <tp t="e">
        <v>#N/A</v>
        <stp/>
        <stp>BDP|3649257468822038323</stp>
        <tr r="D196" s="1"/>
      </tp>
      <tp t="e">
        <v>#N/A</v>
        <stp/>
        <stp>BDP|5642604570945800776</stp>
        <tr r="F334" s="1"/>
      </tp>
      <tp t="e">
        <v>#N/A</v>
        <stp/>
        <stp>BDP|8608553836420851843</stp>
        <tr r="F203" s="1"/>
      </tp>
      <tp t="e">
        <v>#N/A</v>
        <stp/>
        <stp>BDP|2609295515842686554</stp>
        <tr r="C186" s="1"/>
      </tp>
      <tp t="s">
        <v>#N/A N/A</v>
        <stp/>
        <stp>BDS|3187597139732812108</stp>
        <tr r="AH269" s="1"/>
      </tp>
      <tp t="e">
        <v>#N/A</v>
        <stp/>
        <stp>BDP|5872447875890488047</stp>
        <tr r="I476" s="1"/>
      </tp>
      <tp t="e">
        <v>#N/A</v>
        <stp/>
        <stp>BDP|4271353079832703474</stp>
        <tr r="H270" s="1"/>
      </tp>
      <tp t="e">
        <v>#N/A</v>
        <stp/>
        <stp>BDP|1515903202027093990</stp>
        <tr r="D532" s="1"/>
      </tp>
      <tp t="e">
        <v>#N/A</v>
        <stp/>
        <stp>BDP|4261643752840231182</stp>
        <tr r="B317" s="1"/>
      </tp>
      <tp t="e">
        <v>#N/A</v>
        <stp/>
        <stp>BDS|4802370986841419835</stp>
        <tr r="L254" s="1"/>
        <tr r="L254" s="1"/>
        <tr r="AH254" s="1"/>
        <tr r="AH254" s="1"/>
        <tr r="W254" s="1"/>
        <tr r="W254" s="1"/>
      </tp>
      <tp t="e">
        <v>#N/A</v>
        <stp/>
        <stp>BDP|3240609888603127857</stp>
        <tr r="I252" s="1"/>
      </tp>
      <tp t="e">
        <v>#N/A</v>
        <stp/>
        <stp>BDP|8136102958099374346</stp>
        <tr r="B340" s="1"/>
      </tp>
      <tp t="e">
        <v>#N/A</v>
        <stp/>
        <stp>BDP|1938031654557519555</stp>
        <tr r="B17" s="1"/>
      </tp>
      <tp t="e">
        <v>#N/A</v>
        <stp/>
        <stp>BDP|5830364335367408417</stp>
        <tr r="I278" s="1"/>
      </tp>
      <tp t="e">
        <v>#N/A</v>
        <stp/>
        <stp>BDP|6872125430424453601</stp>
        <tr r="C510" s="1"/>
      </tp>
      <tp t="e">
        <v>#N/A</v>
        <stp/>
        <stp>BDP|2738492695670345961</stp>
        <tr r="F584" s="1"/>
      </tp>
      <tp t="e">
        <v>#N/A</v>
        <stp/>
        <stp>BDP|8045712856188872414</stp>
        <tr r="F260" s="1"/>
      </tp>
      <tp t="e">
        <v>#N/A</v>
        <stp/>
        <stp>BDP|4585553202811824645</stp>
        <tr r="D491" s="1"/>
      </tp>
      <tp t="s">
        <v>#N/A N/A</v>
        <stp/>
        <stp>BDS|8074990700542533524</stp>
        <tr r="W379" s="1"/>
      </tp>
      <tp t="e">
        <v>#N/A</v>
        <stp/>
        <stp>BDP|2124037700603569793</stp>
        <tr r="E237" s="1"/>
      </tp>
      <tp t="e">
        <v>#N/A</v>
        <stp/>
        <stp>BDP|1841407405724681747</stp>
        <tr r="I493" s="1"/>
      </tp>
      <tp t="e">
        <v>#N/A</v>
        <stp/>
        <stp>BDP|8122065680857854100</stp>
        <tr r="C264" s="1"/>
      </tp>
      <tp t="e">
        <v>#N/A</v>
        <stp/>
        <stp>BDP|7658727894927729888</stp>
        <tr r="F152" s="1"/>
      </tp>
      <tp t="s">
        <v>#N/A N/A</v>
        <stp/>
        <stp>BDS|6198104510492730299</stp>
        <tr r="AH155" s="1"/>
      </tp>
      <tp t="e">
        <v>#N/A</v>
        <stp/>
        <stp>BDP|7977614765709747850</stp>
        <tr r="D199" s="1"/>
      </tp>
      <tp t="s">
        <v>#N/A N/A</v>
        <stp/>
        <stp>BDS|5021043668665538067</stp>
        <tr r="W210" s="1"/>
      </tp>
      <tp t="e">
        <v>#N/A</v>
        <stp/>
        <stp>BDP|4893339402733000265</stp>
        <tr r="B565" s="1"/>
      </tp>
      <tp t="e">
        <v>#N/A</v>
        <stp/>
        <stp>BDS|3813069436880071676</stp>
        <tr r="AH140" s="1"/>
        <tr r="AH140" s="1"/>
        <tr r="W140" s="1"/>
        <tr r="W140" s="1"/>
        <tr r="L140" s="1"/>
        <tr r="L140" s="1"/>
      </tp>
      <tp t="e">
        <v>#N/A</v>
        <stp/>
        <stp>BDP|9386658048375760861</stp>
        <tr r="D109" s="1"/>
      </tp>
      <tp t="e">
        <v>#N/A</v>
        <stp/>
        <stp>BDP|8957616290546210750</stp>
        <tr r="B352" s="1"/>
      </tp>
      <tp t="s">
        <v>#N/A N/A</v>
        <stp/>
        <stp>BDS|4296089644140042610</stp>
        <tr r="L500" s="1"/>
      </tp>
      <tp t="e">
        <v>#N/A</v>
        <stp/>
        <stp>BDP|2858355525424787135</stp>
        <tr r="H227" s="1"/>
      </tp>
      <tp t="e">
        <v>#N/A</v>
        <stp/>
        <stp>BDP|6362300873792596693</stp>
        <tr r="C481" s="1"/>
      </tp>
      <tp t="e">
        <v>#N/A</v>
        <stp/>
        <stp>BDP|1259128324631190599</stp>
        <tr r="C562" s="1"/>
      </tp>
      <tp t="e">
        <v>#N/A</v>
        <stp/>
        <stp>BDS|4994243511698458947</stp>
        <tr r="W411" s="1"/>
        <tr r="W411" s="1"/>
        <tr r="L411" s="1"/>
        <tr r="L411" s="1"/>
        <tr r="AH411" s="1"/>
        <tr r="AH411" s="1"/>
      </tp>
      <tp t="s">
        <v>#N/A N/A</v>
        <stp/>
        <stp>BDS|3394396640247579535</stp>
        <tr r="L360" s="1"/>
      </tp>
      <tp t="e">
        <v>#N/A</v>
        <stp/>
        <stp>BDP|9615613380326987726</stp>
        <tr r="C529" s="1"/>
      </tp>
      <tp t="e">
        <v>#N/A</v>
        <stp/>
        <stp>BDP|6201163325060851358</stp>
        <tr r="H186" s="1"/>
      </tp>
      <tp t="s">
        <v>#N/A N/A</v>
        <stp/>
        <stp>BDS|6115693957781608257</stp>
        <tr r="AH482" s="1"/>
      </tp>
      <tp t="s">
        <v>#N/A N/A</v>
        <stp/>
        <stp>BDS|8914225331086400927</stp>
        <tr r="AH528" s="1"/>
      </tp>
      <tp t="e">
        <v>#N/A</v>
        <stp/>
        <stp>BDP|9934411449139579687</stp>
        <tr r="H422" s="1"/>
      </tp>
      <tp t="s">
        <v>#N/A N/A</v>
        <stp/>
        <stp>BDS|7478183179104107382</stp>
        <tr r="W104" s="1"/>
      </tp>
      <tp t="e">
        <v>#N/A</v>
        <stp/>
        <stp>BDP|4626316839161301312</stp>
        <tr r="F176" s="1"/>
      </tp>
      <tp t="e">
        <v>#N/A</v>
        <stp/>
        <stp>BDP|8244250018194495965</stp>
        <tr r="I131" s="1"/>
      </tp>
      <tp t="e">
        <v>#N/A</v>
        <stp/>
        <stp>BDP|9405972333562885755</stp>
        <tr r="I336" s="1"/>
      </tp>
      <tp t="e">
        <v>#N/A</v>
        <stp/>
        <stp>BDS|8723427864049486583</stp>
        <tr r="AH261" s="1"/>
        <tr r="AH261" s="1"/>
        <tr r="L261" s="1"/>
        <tr r="L261" s="1"/>
        <tr r="W261" s="1"/>
        <tr r="W261" s="1"/>
      </tp>
      <tp t="e">
        <v>#N/A</v>
        <stp/>
        <stp>BDP|8037598249168832757</stp>
        <tr r="B258" s="1"/>
      </tp>
      <tp t="e">
        <v>#N/A</v>
        <stp/>
        <stp>BDP|9063378852011135893</stp>
        <tr r="B311" s="1"/>
      </tp>
      <tp t="s">
        <v>#N/A N/A</v>
        <stp/>
        <stp>BDS|7727895700650578964</stp>
        <tr r="AH174" s="1"/>
      </tp>
      <tp t="s">
        <v>#N/A N/A</v>
        <stp/>
        <stp>BDS|4693844351629689680</stp>
        <tr r="L324" s="1"/>
      </tp>
      <tp t="e">
        <v>#N/A</v>
        <stp/>
        <stp>BDP|9571460064564870927</stp>
        <tr r="I142" s="1"/>
      </tp>
      <tp t="e">
        <v>#N/A</v>
        <stp/>
        <stp>BDP|2161617003693668184</stp>
        <tr r="B583" s="1"/>
      </tp>
      <tp t="e">
        <v>#N/A</v>
        <stp/>
        <stp>BDP|2755845496292106797</stp>
        <tr r="D587" s="1"/>
      </tp>
      <tp t="e">
        <v>#N/A</v>
        <stp/>
        <stp>BDS|2561785951781949786</stp>
        <tr r="W113" s="1"/>
        <tr r="W113" s="1"/>
        <tr r="L113" s="1"/>
        <tr r="L113" s="1"/>
        <tr r="AH113" s="1"/>
        <tr r="AH113" s="1"/>
      </tp>
      <tp t="s">
        <v>#N/A N/A</v>
        <stp/>
        <stp>BDS|5821096726087072658</stp>
        <tr r="AH268" s="1"/>
      </tp>
      <tp t="s">
        <v>#N/A N/A</v>
        <stp/>
        <stp>BDS|8850609968949331719</stp>
        <tr r="W315" s="1"/>
      </tp>
      <tp t="e">
        <v>#N/A</v>
        <stp/>
        <stp>BDP|8718670699075887437</stp>
        <tr r="B195" s="1"/>
      </tp>
      <tp t="s">
        <v>#N/A N/A</v>
        <stp/>
        <stp>BDS|4113008300242632058</stp>
        <tr r="L346" s="1"/>
      </tp>
      <tp t="e">
        <v>#N/A</v>
        <stp/>
        <stp>BDP|8438846609765283399</stp>
        <tr r="B116" s="1"/>
      </tp>
      <tp t="s">
        <v>#N/A N/A</v>
        <stp/>
        <stp>BDS|6244205050692614561</stp>
        <tr r="AH105" s="1"/>
      </tp>
      <tp t="e">
        <v>#N/A</v>
        <stp/>
        <stp>BDP|1068826127615610811</stp>
        <tr r="C590" s="1"/>
      </tp>
      <tp t="e">
        <v>#N/A</v>
        <stp/>
        <stp>BDP|1359504073470657546</stp>
        <tr r="B376" s="1"/>
      </tp>
      <tp t="e">
        <v>#N/A</v>
        <stp/>
        <stp>BDP|2639557877517084171</stp>
        <tr r="E565" s="1"/>
      </tp>
      <tp t="e">
        <v>#N/A</v>
        <stp/>
        <stp>BDP|5225309703216461667</stp>
        <tr r="F597" s="1"/>
      </tp>
      <tp t="e">
        <v>#N/A</v>
        <stp/>
        <stp>BDP|2601446160857338125</stp>
        <tr r="C565" s="1"/>
      </tp>
      <tp t="e">
        <v>#N/A</v>
        <stp/>
        <stp>BDP|6536120430825060740</stp>
        <tr r="B487" s="1"/>
      </tp>
      <tp t="e">
        <v>#N/A</v>
        <stp/>
        <stp>BDP|4757968167039460417</stp>
        <tr r="G566" s="1"/>
      </tp>
      <tp t="e">
        <v>#N/A</v>
        <stp/>
        <stp>BDP|2881865884310109481</stp>
        <tr r="B574" s="1"/>
      </tp>
      <tp t="e">
        <v>#N/A</v>
        <stp/>
        <stp>BDP|4849287666062097454</stp>
        <tr r="C124" s="1"/>
      </tp>
      <tp t="s">
        <v>#N/A N/A</v>
        <stp/>
        <stp>BDS|9429166491881989696</stp>
        <tr r="AH187" s="1"/>
      </tp>
      <tp t="e">
        <v>#N/A</v>
        <stp/>
        <stp>BDP|7376584631846927109</stp>
        <tr r="G264" s="1"/>
      </tp>
      <tp t="e">
        <v>#N/A</v>
        <stp/>
        <stp>BDP|5327091307256860564</stp>
        <tr r="E176" s="1"/>
      </tp>
      <tp t="e">
        <v>#N/A</v>
        <stp/>
        <stp>BDP|6804327687263775891</stp>
        <tr r="E164" s="1"/>
      </tp>
      <tp t="s">
        <v>#N/A N/A</v>
        <stp/>
        <stp>BDS|3129223916570719615</stp>
        <tr r="W164" s="1"/>
      </tp>
      <tp t="e">
        <v>#N/A</v>
        <stp/>
        <stp>BDP|5765868912728187212</stp>
        <tr r="D389" s="1"/>
      </tp>
      <tp t="e">
        <v>#N/A</v>
        <stp/>
        <stp>BDP|6513072753705545075</stp>
        <tr r="G553" s="1"/>
      </tp>
      <tp t="s">
        <v>#N/A N/A</v>
        <stp/>
        <stp>BDS|6924633950457811412</stp>
        <tr r="L525" s="1"/>
      </tp>
      <tp t="e">
        <v>#N/A</v>
        <stp/>
        <stp>BDP|5236150306860765259</stp>
        <tr r="B242" s="1"/>
      </tp>
      <tp t="e">
        <v>#N/A</v>
        <stp/>
        <stp>BDS|8728747713260464876</stp>
        <tr r="L114" s="1"/>
        <tr r="L114" s="1"/>
        <tr r="W114" s="1"/>
        <tr r="W114" s="1"/>
        <tr r="AH114" s="1"/>
        <tr r="AH114" s="1"/>
      </tp>
      <tp t="s">
        <v>#N/A N/A</v>
        <stp/>
        <stp>BDS|1762509289003999941</stp>
        <tr r="W552" s="1"/>
      </tp>
      <tp t="e">
        <v>#N/A</v>
        <stp/>
        <stp>BDP|3542817578039731387</stp>
        <tr r="G574" s="1"/>
      </tp>
      <tp t="e">
        <v>#N/A</v>
        <stp/>
        <stp>BDP|3331135045109688909</stp>
        <tr r="D415" s="1"/>
      </tp>
      <tp t="e">
        <v>#N/A</v>
        <stp/>
        <stp>BDP|6825299743166374014</stp>
        <tr r="G106" s="1"/>
      </tp>
      <tp t="e">
        <v>#N/A</v>
        <stp/>
        <stp>BDP|7491485617490819431</stp>
        <tr r="B594" s="1"/>
      </tp>
      <tp t="e">
        <v>#N/A</v>
        <stp/>
        <stp>BDP|1988266296164075890</stp>
        <tr r="H327" s="1"/>
      </tp>
      <tp t="e">
        <v>#N/A</v>
        <stp/>
        <stp>BDP|3117067520897028077</stp>
        <tr r="I586" s="1"/>
      </tp>
      <tp t="e">
        <v>#N/A</v>
        <stp/>
        <stp>BDP|8923295348759081182</stp>
        <tr r="C132" s="1"/>
      </tp>
      <tp t="e">
        <v>#N/A</v>
        <stp/>
        <stp>BDP|8526938210197250144</stp>
        <tr r="E150" s="1"/>
      </tp>
      <tp t="e">
        <v>#N/A</v>
        <stp/>
        <stp>BDP|6541209161291457500</stp>
        <tr r="B374" s="1"/>
      </tp>
      <tp t="e">
        <v>#N/A</v>
        <stp/>
        <stp>BDP|6553155025311586207</stp>
        <tr r="E136" s="1"/>
      </tp>
      <tp t="s">
        <v>#N/A N/A</v>
        <stp/>
        <stp>BDS|2807625008253034128</stp>
        <tr r="AH591" s="1"/>
      </tp>
      <tp t="e">
        <v>#N/A</v>
        <stp/>
        <stp>BDP|9844008769459549043</stp>
        <tr r="I446" s="1"/>
      </tp>
      <tp t="e">
        <v>#N/A</v>
        <stp/>
        <stp>BDP|2699385838160542439</stp>
        <tr r="G200" s="1"/>
      </tp>
      <tp t="s">
        <v>#N/A N/A</v>
        <stp/>
        <stp>BDS|4459221456710529552</stp>
        <tr r="L381" s="1"/>
      </tp>
      <tp t="s">
        <v>#N/A N/A</v>
        <stp/>
        <stp>BDS|7155766745903619148</stp>
        <tr r="L491" s="1"/>
      </tp>
      <tp t="e">
        <v>#N/A</v>
        <stp/>
        <stp>BDS|3011885231146874812</stp>
        <tr r="L226" s="1"/>
        <tr r="L226" s="1"/>
        <tr r="AH226" s="1"/>
        <tr r="AH226" s="1"/>
        <tr r="W226" s="1"/>
        <tr r="W226" s="1"/>
      </tp>
      <tp t="s">
        <v>#N/A N/A</v>
        <stp/>
        <stp>BDS|4266269741393646738</stp>
        <tr r="W428" s="1"/>
      </tp>
      <tp t="e">
        <v>#N/A</v>
        <stp/>
        <stp>BDS|6337527666436069577</stp>
        <tr r="L524" s="1"/>
        <tr r="L524" s="1"/>
        <tr r="W524" s="1"/>
        <tr r="W524" s="1"/>
        <tr r="AH524" s="1"/>
        <tr r="AH524" s="1"/>
      </tp>
      <tp t="s">
        <v>#N/A N/A</v>
        <stp/>
        <stp>BDS|5294102610635693642</stp>
        <tr r="L353" s="1"/>
      </tp>
      <tp t="e">
        <v>#N/A</v>
        <stp/>
        <stp>BDP|6721753962302440343</stp>
        <tr r="F88" s="1"/>
      </tp>
      <tp t="e">
        <v>#N/A</v>
        <stp/>
        <stp>BDP|6179623825267290348</stp>
        <tr r="F89" s="1"/>
      </tp>
      <tp t="s">
        <v>#N/A N/A</v>
        <stp/>
        <stp>BDS|9006496429049426040</stp>
        <tr r="W125" s="1"/>
      </tp>
      <tp t="e">
        <v>#N/A</v>
        <stp/>
        <stp>BDP|4153051834537901696</stp>
        <tr r="E118" s="1"/>
      </tp>
      <tp t="e">
        <v>#N/A</v>
        <stp/>
        <stp>BDS|7392295456223934547</stp>
        <tr r="W246" s="1"/>
        <tr r="W246" s="1"/>
        <tr r="AH246" s="1"/>
        <tr r="AH246" s="1"/>
        <tr r="L246" s="1"/>
        <tr r="L246" s="1"/>
      </tp>
      <tp t="s">
        <v>#N/A N/A</v>
        <stp/>
        <stp>BDS|1264310027437323168</stp>
        <tr r="L105" s="1"/>
      </tp>
      <tp t="e">
        <v>#N/A</v>
        <stp/>
        <stp>BDS|8192536790721358305</stp>
        <tr r="L460" s="1"/>
        <tr r="L460" s="1"/>
        <tr r="W460" s="1"/>
        <tr r="W460" s="1"/>
        <tr r="AH460" s="1"/>
        <tr r="AH460" s="1"/>
      </tp>
      <tp t="s">
        <v>#N/A N/A</v>
        <stp/>
        <stp>BDS|5513781102984634084</stp>
        <tr r="L428" s="1"/>
      </tp>
      <tp t="e">
        <v>#N/A</v>
        <stp/>
        <stp>BDP|7369206677165492114</stp>
        <tr r="F117" s="1"/>
      </tp>
      <tp t="e">
        <v>#N/A</v>
        <stp/>
        <stp>BDS|3776144340061466169</stp>
        <tr r="W317" s="1"/>
        <tr r="W317" s="1"/>
        <tr r="L317" s="1"/>
        <tr r="L317" s="1"/>
        <tr r="AH317" s="1"/>
        <tr r="AH317" s="1"/>
      </tp>
      <tp t="s">
        <v>#N/A N/A</v>
        <stp/>
        <stp>BDS|5246148334609150822</stp>
        <tr r="AH294" s="1"/>
      </tp>
      <tp t="e">
        <v>#N/A</v>
        <stp/>
        <stp>BDP|7071515752324642545</stp>
        <tr r="E356" s="1"/>
      </tp>
      <tp t="e">
        <v>#N/A</v>
        <stp/>
        <stp>BDP|5289799215422778787</stp>
        <tr r="H416" s="1"/>
      </tp>
      <tp t="e">
        <v>#N/A</v>
        <stp/>
        <stp>BDP|2841686887233473923</stp>
        <tr r="C345" s="1"/>
      </tp>
      <tp t="e">
        <v>#N/A</v>
        <stp/>
        <stp>BDP|5165212011533505356</stp>
        <tr r="D164" s="1"/>
      </tp>
      <tp t="s">
        <v>#N/A N/A</v>
        <stp/>
        <stp>BDS|2582329341195273653</stp>
        <tr r="L563" s="1"/>
      </tp>
      <tp t="e">
        <v>#N/A</v>
        <stp/>
        <stp>BDP|5622668839816986063</stp>
        <tr r="E334" s="1"/>
      </tp>
      <tp t="e">
        <v>#N/A</v>
        <stp/>
        <stp>BDP|2741158624753587458</stp>
        <tr r="E337" s="1"/>
      </tp>
      <tp t="s">
        <v>#N/A N/A</v>
        <stp/>
        <stp>BDS|2956578445466431392</stp>
        <tr r="W246" s="1"/>
      </tp>
      <tp t="e">
        <v>#N/A</v>
        <stp/>
        <stp>BDS|6624515786154474938</stp>
        <tr r="W327" s="1"/>
        <tr r="W327" s="1"/>
        <tr r="L327" s="1"/>
        <tr r="L327" s="1"/>
        <tr r="AH327" s="1"/>
        <tr r="AH327" s="1"/>
      </tp>
      <tp t="e">
        <v>#N/A</v>
        <stp/>
        <stp>BDP|7560201913954323630</stp>
        <tr r="C187" s="1"/>
      </tp>
      <tp t="e">
        <v>#N/A</v>
        <stp/>
        <stp>BDP|2302559433771021332</stp>
        <tr r="I466" s="1"/>
      </tp>
      <tp t="s">
        <v>#N/A N/A</v>
        <stp/>
        <stp>BDS|6553276870656523315</stp>
        <tr r="AH184" s="1"/>
      </tp>
      <tp t="e">
        <v>#N/A</v>
        <stp/>
        <stp>BDP|1852813482600816754</stp>
        <tr r="E104" s="1"/>
      </tp>
      <tp t="s">
        <v>#N/A N/A</v>
        <stp/>
        <stp>BDS|7616655496017762944</stp>
        <tr r="L452" s="1"/>
      </tp>
      <tp t="s">
        <v>#N/A N/A</v>
        <stp/>
        <stp>BDS|2076854326679601733</stp>
        <tr r="W371" s="1"/>
      </tp>
      <tp t="s">
        <v>#N/A N/A</v>
        <stp/>
        <stp>BDS|2612250450437160444</stp>
        <tr r="L543" s="1"/>
      </tp>
      <tp t="e">
        <v>#N/A</v>
        <stp/>
        <stp>BDP|2400585470313857527</stp>
        <tr r="I496" s="1"/>
      </tp>
      <tp t="e">
        <v>#N/A</v>
        <stp/>
        <stp>BDP|5966281231281403321</stp>
        <tr r="C196" s="1"/>
      </tp>
      <tp t="e">
        <v>#N/A</v>
        <stp/>
        <stp>BDS|2665985524736468985</stp>
        <tr r="W425" s="1"/>
        <tr r="W425" s="1"/>
        <tr r="AH425" s="1"/>
        <tr r="AH425" s="1"/>
        <tr r="L425" s="1"/>
        <tr r="L425" s="1"/>
      </tp>
      <tp t="e">
        <v>#N/A</v>
        <stp/>
        <stp>BDP|5340246872426027032</stp>
        <tr r="H265" s="1"/>
      </tp>
      <tp t="e">
        <v>#N/A</v>
        <stp/>
        <stp>BDP|7132772872502680355</stp>
        <tr r="G309" s="1"/>
      </tp>
      <tp t="e">
        <v>#N/A</v>
        <stp/>
        <stp>BDP|5421279366213042426</stp>
        <tr r="H249" s="1"/>
      </tp>
      <tp t="e">
        <v>#N/A</v>
        <stp/>
        <stp>BDP|7619038624633519034</stp>
        <tr r="H519" s="1"/>
      </tp>
      <tp t="s">
        <v>#N/A N/A</v>
        <stp/>
        <stp>BDS|2512868091857783226</stp>
        <tr r="AH182" s="1"/>
      </tp>
      <tp t="e">
        <v>#N/A</v>
        <stp/>
        <stp>BDP|1031886219596488827</stp>
        <tr r="D350" s="1"/>
      </tp>
      <tp t="e">
        <v>#N/A</v>
        <stp/>
        <stp>BDP|2873289494706534964</stp>
        <tr r="F174" s="1"/>
      </tp>
      <tp t="e">
        <v>#N/A</v>
        <stp/>
        <stp>BDP|3669470333060686230</stp>
        <tr r="H508" s="1"/>
      </tp>
      <tp t="e">
        <v>#N/A</v>
        <stp/>
        <stp>BDP|1545032930303546740</stp>
        <tr r="G345" s="1"/>
      </tp>
      <tp t="e">
        <v>#N/A</v>
        <stp/>
        <stp>BDS|2013075410064676160</stp>
        <tr r="AH117" s="1"/>
        <tr r="AH117" s="1"/>
        <tr r="L117" s="1"/>
        <tr r="L117" s="1"/>
        <tr r="W117" s="1"/>
        <tr r="W117" s="1"/>
      </tp>
      <tp t="e">
        <v>#N/A</v>
        <stp/>
        <stp>BDP|1527134100423692578</stp>
        <tr r="B183" s="1"/>
      </tp>
      <tp t="s">
        <v>#N/A N/A</v>
        <stp/>
        <stp>BDS|1933184193799436613</stp>
        <tr r="AH340" s="1"/>
      </tp>
      <tp t="e">
        <v>#N/A</v>
        <stp/>
        <stp>BDP|7564694010000936624</stp>
        <tr r="H330" s="1"/>
      </tp>
      <tp t="e">
        <v>#N/A</v>
        <stp/>
        <stp>BDP|2761515750963273739</stp>
        <tr r="H380" s="1"/>
      </tp>
      <tp t="e">
        <v>#N/A</v>
        <stp/>
        <stp>BDP|5939035922120985168</stp>
        <tr r="E601" s="1"/>
      </tp>
      <tp t="e">
        <v>#N/A</v>
        <stp/>
        <stp>BDP|3157721963363589710</stp>
        <tr r="B435" s="1"/>
      </tp>
      <tp t="s">
        <v>#N/A N/A</v>
        <stp/>
        <stp>BDS|2393534915222674274</stp>
        <tr r="W466" s="1"/>
      </tp>
      <tp t="e">
        <v>#N/A</v>
        <stp/>
        <stp>BDP|7248667777868761802</stp>
        <tr r="H116" s="1"/>
      </tp>
      <tp t="e">
        <v>#N/A</v>
        <stp/>
        <stp>BDP|2202373828910941501</stp>
        <tr r="I463" s="1"/>
      </tp>
      <tp t="s">
        <v>#N/A N/A</v>
        <stp/>
        <stp>BDS|4970120279172706615</stp>
        <tr r="L511" s="1"/>
      </tp>
      <tp t="s">
        <v>#N/A N/A</v>
        <stp/>
        <stp>BDS|1710315846544212460</stp>
        <tr r="W355" s="1"/>
      </tp>
      <tp t="s">
        <v>#N/A N/A</v>
        <stp/>
        <stp>BDS|6462267719300820371</stp>
        <tr r="AH495" s="1"/>
      </tp>
      <tp t="e">
        <v>#N/A</v>
        <stp/>
        <stp>BDP|4606390675686642087</stp>
        <tr r="E415" s="1"/>
      </tp>
      <tp t="e">
        <v>#N/A</v>
        <stp/>
        <stp>BDP|1728930003437225910</stp>
        <tr r="E155" s="1"/>
      </tp>
      <tp t="e">
        <v>#N/A</v>
        <stp/>
        <stp>BDP|3869048868645964687</stp>
        <tr r="B460" s="1"/>
      </tp>
      <tp t="e">
        <v>#N/A</v>
        <stp/>
        <stp>BDP|9887786975616294928</stp>
        <tr r="F410" s="1"/>
      </tp>
      <tp t="e">
        <v>#N/A</v>
        <stp/>
        <stp>BDP|6989951256394864877</stp>
        <tr r="G532" s="1"/>
      </tp>
      <tp t="e">
        <v>#N/A</v>
        <stp/>
        <stp>BDP|3767113853911651062</stp>
        <tr r="F442" s="1"/>
      </tp>
      <tp t="e">
        <v>#N/A</v>
        <stp/>
        <stp>BDP|4397743849580374182</stp>
        <tr r="I458" s="1"/>
      </tp>
      <tp t="e">
        <v>#N/A</v>
        <stp/>
        <stp>BDP|7746004653072452659</stp>
        <tr r="G108" s="1"/>
      </tp>
      <tp t="s">
        <v>#N/A N/A</v>
        <stp/>
        <stp>BDS|4683378864925305236</stp>
        <tr r="L228" s="1"/>
      </tp>
      <tp t="e">
        <v>#N/A</v>
        <stp/>
        <stp>BDP|4139217421332326079</stp>
        <tr r="F177" s="1"/>
      </tp>
      <tp t="e">
        <v>#N/A</v>
        <stp/>
        <stp>BDP|6073546224704099350</stp>
        <tr r="H527" s="1"/>
      </tp>
      <tp t="e">
        <v>#N/A</v>
        <stp/>
        <stp>BDP|4357972076044300846</stp>
        <tr r="H350" s="1"/>
      </tp>
      <tp t="e">
        <v>#N/A</v>
        <stp/>
        <stp>BDP|9673907800537645152</stp>
        <tr r="H597" s="1"/>
      </tp>
      <tp t="e">
        <v>#N/A</v>
        <stp/>
        <stp>BDS|2705643148665705394</stp>
        <tr r="L396" s="1"/>
        <tr r="L396" s="1"/>
        <tr r="W396" s="1"/>
        <tr r="W396" s="1"/>
        <tr r="AH396" s="1"/>
        <tr r="AH396" s="1"/>
      </tp>
      <tp t="e">
        <v>#N/A</v>
        <stp/>
        <stp>BDP|4429848215858426342</stp>
        <tr r="D572" s="1"/>
      </tp>
      <tp t="s">
        <v>#N/A N/A</v>
        <stp/>
        <stp>BDS|2682579821043469011</stp>
        <tr r="AH316" s="1"/>
      </tp>
      <tp t="e">
        <v>#N/A</v>
        <stp/>
        <stp>BDS|8277033033198415530</stp>
        <tr r="L458" s="1"/>
        <tr r="L458" s="1"/>
        <tr r="AH458" s="1"/>
        <tr r="AH458" s="1"/>
        <tr r="W458" s="1"/>
        <tr r="W458" s="1"/>
      </tp>
      <tp t="e">
        <v>#N/A</v>
        <stp/>
        <stp>BDP|8095951621625712069</stp>
        <tr r="D270" s="1"/>
      </tp>
      <tp t="e">
        <v>#N/A</v>
        <stp/>
        <stp>BDP|2984270570583659321</stp>
        <tr r="D239" s="1"/>
      </tp>
      <tp t="e">
        <v>#N/A</v>
        <stp/>
        <stp>BDP|7225790233523667749</stp>
        <tr r="C388" s="1"/>
      </tp>
      <tp t="e">
        <v>#N/A</v>
        <stp/>
        <stp>BDP|8962697466446991956</stp>
        <tr r="H233" s="1"/>
      </tp>
      <tp t="e">
        <v>#N/A</v>
        <stp/>
        <stp>BDP|4944373228202479083</stp>
        <tr r="B163" s="1"/>
      </tp>
      <tp t="e">
        <v>#N/A</v>
        <stp/>
        <stp>BDP|2158697095618266252</stp>
        <tr r="D330" s="1"/>
      </tp>
      <tp t="e">
        <v>#N/A</v>
        <stp/>
        <stp>BDS|6060085273513954583</stp>
        <tr r="W270" s="1"/>
        <tr r="W270" s="1"/>
        <tr r="AH270" s="1"/>
        <tr r="AH270" s="1"/>
        <tr r="L270" s="1"/>
        <tr r="L270" s="1"/>
      </tp>
      <tp t="e">
        <v>#N/A</v>
        <stp/>
        <stp>BDP|6151515463751124387</stp>
        <tr r="B476" s="1"/>
      </tp>
      <tp t="e">
        <v>#N/A</v>
        <stp/>
        <stp>BDP|8690224042979445082</stp>
        <tr r="G504" s="1"/>
      </tp>
      <tp t="e">
        <v>#N/A</v>
        <stp/>
        <stp>BDS|6710880557728769451</stp>
        <tr r="AH199" s="1"/>
        <tr r="AH199" s="1"/>
        <tr r="W199" s="1"/>
        <tr r="W199" s="1"/>
        <tr r="L199" s="1"/>
        <tr r="L199" s="1"/>
      </tp>
      <tp t="s">
        <v>#N/A N/A</v>
        <stp/>
        <stp>BDS|1945564275755936193</stp>
        <tr r="L400" s="1"/>
      </tp>
      <tp t="s">
        <v>#N/A N/A</v>
        <stp/>
        <stp>BDS|5153022609606449442</stp>
        <tr r="AH133" s="1"/>
      </tp>
      <tp t="s">
        <v>#N/A N/A</v>
        <stp/>
        <stp>BDS|6768325634541246096</stp>
        <tr r="AH154" s="1"/>
      </tp>
      <tp t="e">
        <v>#N/A</v>
        <stp/>
        <stp>BDP|5939916364605663803</stp>
        <tr r="G473" s="1"/>
      </tp>
      <tp t="e">
        <v>#N/A</v>
        <stp/>
        <stp>BDP|9397680395489269873</stp>
        <tr r="G588" s="1"/>
      </tp>
      <tp t="e">
        <v>#N/A</v>
        <stp/>
        <stp>BDP|3932605317751694232</stp>
        <tr r="C594" s="1"/>
      </tp>
      <tp t="e">
        <v>#N/A</v>
        <stp/>
        <stp>BDP|2389377306546120085</stp>
        <tr r="I506" s="1"/>
      </tp>
      <tp t="e">
        <v>#N/A</v>
        <stp/>
        <stp>BDP|2491532619201737024</stp>
        <tr r="I492" s="1"/>
      </tp>
      <tp t="s">
        <v>#N/A N/A</v>
        <stp/>
        <stp>BDS|3324136174027915567</stp>
        <tr r="L185" s="1"/>
      </tp>
      <tp t="e">
        <v>#N/A</v>
        <stp/>
        <stp>BDP|4561083560863589636</stp>
        <tr r="B278" s="1"/>
      </tp>
      <tp t="e">
        <v>#N/A</v>
        <stp/>
        <stp>BDP|9243829280358998625</stp>
        <tr r="I210" s="1"/>
      </tp>
      <tp t="e">
        <v>#N/A</v>
        <stp/>
        <stp>BDP|1885644194830664957</stp>
        <tr r="C136" s="1"/>
      </tp>
      <tp t="e">
        <v>#N/A</v>
        <stp/>
        <stp>BDP|7065897296557721631</stp>
        <tr r="F157" s="1"/>
      </tp>
      <tp t="e">
        <v>#N/A</v>
        <stp/>
        <stp>BDP|5219331003064801529</stp>
        <tr r="B161" s="1"/>
      </tp>
      <tp t="e">
        <v>#N/A</v>
        <stp/>
        <stp>BDP|2688070457235963574</stp>
        <tr r="C596" s="1"/>
      </tp>
      <tp t="e">
        <v>#N/A</v>
        <stp/>
        <stp>BDS|8790033839234139842</stp>
        <tr r="L141" s="1"/>
        <tr r="L141" s="1"/>
        <tr r="W141" s="1"/>
        <tr r="W141" s="1"/>
        <tr r="AH141" s="1"/>
        <tr r="AH141" s="1"/>
      </tp>
      <tp t="e">
        <v>#N/A</v>
        <stp/>
        <stp>BDP|7219399552055172303</stp>
        <tr r="F239" s="1"/>
      </tp>
      <tp t="e">
        <v>#N/A</v>
        <stp/>
        <stp>BDP|4683157315457927477</stp>
        <tr r="D220" s="1"/>
      </tp>
      <tp t="e">
        <v>#N/A</v>
        <stp/>
        <stp>BDP|6721591929680621696</stp>
        <tr r="B368" s="1"/>
      </tp>
      <tp t="s">
        <v>#N/A N/A</v>
        <stp/>
        <stp>BDS|4908865177184564851</stp>
        <tr r="W195" s="1"/>
      </tp>
      <tp t="s">
        <v>#N/A N/A</v>
        <stp/>
        <stp>BDS|4809630353523127314</stp>
        <tr r="L350" s="1"/>
      </tp>
      <tp t="e">
        <v>#N/A</v>
        <stp/>
        <stp>BDP|4064384535414450717</stp>
        <tr r="H437" s="1"/>
      </tp>
      <tp t="e">
        <v>#N/A</v>
        <stp/>
        <stp>BDP|2610783136173852281</stp>
        <tr r="C163" s="1"/>
      </tp>
      <tp t="e">
        <v>#N/A</v>
        <stp/>
        <stp>BDS|4985377633353034045</stp>
        <tr r="W571" s="1"/>
        <tr r="W571" s="1"/>
        <tr r="AH571" s="1"/>
        <tr r="AH571" s="1"/>
        <tr r="L571" s="1"/>
        <tr r="L571" s="1"/>
      </tp>
      <tp t="e">
        <v>#N/A</v>
        <stp/>
        <stp>BDP|7520598069710917354</stp>
        <tr r="B393" s="1"/>
      </tp>
      <tp t="e">
        <v>#N/A</v>
        <stp/>
        <stp>BDS|4457852304753427889</stp>
        <tr r="AH362" s="1"/>
        <tr r="AH362" s="1"/>
        <tr r="W362" s="1"/>
        <tr r="W362" s="1"/>
        <tr r="L362" s="1"/>
        <tr r="L362" s="1"/>
      </tp>
      <tp t="e">
        <v>#N/A</v>
        <stp/>
        <stp>BDP|6079248575786170292</stp>
        <tr r="C139" s="1"/>
      </tp>
      <tp t="s">
        <v>#N/A N/A</v>
        <stp/>
        <stp>BDS|3912138548517923620</stp>
        <tr r="W133" s="1"/>
      </tp>
      <tp t="e">
        <v>#N/A</v>
        <stp/>
        <stp>BDP|7580518945054943519</stp>
        <tr r="B431" s="1"/>
      </tp>
      <tp t="e">
        <v>#N/A</v>
        <stp/>
        <stp>BDP|9845401325510395876</stp>
        <tr r="E424" s="1"/>
      </tp>
      <tp t="e">
        <v>#N/A</v>
        <stp/>
        <stp>BDP|1152896477118349159</stp>
        <tr r="E310" s="1"/>
      </tp>
      <tp t="e">
        <v>#N/A</v>
        <stp/>
        <stp>BDP|5817764555212795250</stp>
        <tr r="D222" s="1"/>
      </tp>
      <tp t="e">
        <v>#N/A</v>
        <stp/>
        <stp>BDP|1988963326125366832</stp>
        <tr r="E297" s="1"/>
      </tp>
      <tp t="e">
        <v>#N/A</v>
        <stp/>
        <stp>BDP|7906148343910431537</stp>
        <tr r="C301" s="1"/>
      </tp>
      <tp t="e">
        <v>#N/A</v>
        <stp/>
        <stp>BDP|6067209146897857077</stp>
        <tr r="C324" s="1"/>
      </tp>
      <tp t="e">
        <v>#N/A</v>
        <stp/>
        <stp>BDP|5552023556520892771</stp>
        <tr r="B580" s="1"/>
      </tp>
      <tp t="e">
        <v>#N/A</v>
        <stp/>
        <stp>BDP|5681287417066620716</stp>
        <tr r="B109" s="1"/>
      </tp>
      <tp t="e">
        <v>#N/A</v>
        <stp/>
        <stp>BDS|6651020507579583881</stp>
        <tr r="L211" s="1"/>
        <tr r="L211" s="1"/>
        <tr r="W211" s="1"/>
        <tr r="W211" s="1"/>
        <tr r="AH211" s="1"/>
        <tr r="AH211" s="1"/>
      </tp>
      <tp t="e">
        <v>#N/A</v>
        <stp/>
        <stp>BDP|3575251418116194173</stp>
        <tr r="B514" s="1"/>
      </tp>
      <tp t="e">
        <v>#N/A</v>
        <stp/>
        <stp>BDP|1939239531043064453</stp>
        <tr r="H292" s="1"/>
      </tp>
      <tp t="s">
        <v>#N/A N/A</v>
        <stp/>
        <stp>BDS|6823729193817447835</stp>
        <tr r="AH280" s="1"/>
      </tp>
      <tp t="e">
        <v>#N/A</v>
        <stp/>
        <stp>BDP|7647674924483874730</stp>
        <tr r="G317" s="1"/>
      </tp>
      <tp t="s">
        <v>#N/A N/A</v>
        <stp/>
        <stp>BDS|2629793640872646467</stp>
        <tr r="W201" s="1"/>
      </tp>
      <tp t="e">
        <v>#N/A</v>
        <stp/>
        <stp>BDP|1717435588548396202</stp>
        <tr r="D158" s="1"/>
      </tp>
      <tp t="s">
        <v>#N/A N/A</v>
        <stp/>
        <stp>BDS|5119798520592704505</stp>
        <tr r="W332" s="1"/>
      </tp>
      <tp t="s">
        <v>#N/A N/A</v>
        <stp/>
        <stp>BDS|4853850807672568905</stp>
        <tr r="W101" s="1"/>
      </tp>
      <tp t="e">
        <v>#N/A</v>
        <stp/>
        <stp>BDP|7611734207762507581</stp>
        <tr r="G598" s="1"/>
      </tp>
      <tp t="s">
        <v>#N/A N/A</v>
        <stp/>
        <stp>BDS|8176084586030032700</stp>
        <tr r="W558" s="1"/>
      </tp>
      <tp t="e">
        <v>#N/A</v>
        <stp/>
        <stp>BDP|7192317312642484092</stp>
        <tr r="B243" s="1"/>
      </tp>
      <tp t="e">
        <v>#N/A</v>
        <stp/>
        <stp>BDP|1168432946263939527</stp>
        <tr r="I572" s="1"/>
      </tp>
      <tp t="s">
        <v>#N/A N/A</v>
        <stp/>
        <stp>BDS|5525256938635018675</stp>
        <tr r="AH278" s="1"/>
      </tp>
      <tp t="e">
        <v>#N/A</v>
        <stp/>
        <stp>BDS|6736048233622681093</stp>
        <tr r="W443" s="1"/>
        <tr r="W443" s="1"/>
        <tr r="AH443" s="1"/>
        <tr r="AH443" s="1"/>
        <tr r="L443" s="1"/>
        <tr r="L443" s="1"/>
      </tp>
      <tp t="e">
        <v>#N/A</v>
        <stp/>
        <stp>BDP|7861162994388674034</stp>
        <tr r="G197" s="1"/>
      </tp>
      <tp t="e">
        <v>#N/A</v>
        <stp/>
        <stp>BDP|2067091728150874766</stp>
        <tr r="I539" s="1"/>
      </tp>
      <tp t="e">
        <v>#N/A</v>
        <stp/>
        <stp>BDP|4064044807346541592</stp>
        <tr r="C402" s="1"/>
      </tp>
      <tp t="e">
        <v>#N/A</v>
        <stp/>
        <stp>BDP|8818074020988186512</stp>
        <tr r="E582" s="1"/>
      </tp>
      <tp t="e">
        <v>#N/A</v>
        <stp/>
        <stp>BDP|9094054009348003638</stp>
        <tr r="I436" s="1"/>
      </tp>
      <tp t="e">
        <v>#N/A</v>
        <stp/>
        <stp>BDP|6418288464167486209</stp>
        <tr r="H483" s="1"/>
      </tp>
      <tp t="e">
        <v>#N/A</v>
        <stp/>
        <stp>BDP|3189928289060164579</stp>
        <tr r="D123" s="1"/>
      </tp>
      <tp t="s">
        <v>#N/A N/A</v>
        <stp/>
        <stp>BDS|1198617153560634594</stp>
        <tr r="W499" s="1"/>
      </tp>
      <tp t="e">
        <v>#N/A</v>
        <stp/>
        <stp>BDP|2049786874550997590</stp>
        <tr r="I102" s="1"/>
      </tp>
      <tp t="e">
        <v>#N/A</v>
        <stp/>
        <stp>BDP|5525011927067649797</stp>
        <tr r="C430" s="1"/>
      </tp>
      <tp t="s">
        <v>#N/A N/A</v>
        <stp/>
        <stp>BDS|6263855188291178025</stp>
        <tr r="W151" s="1"/>
      </tp>
      <tp t="e">
        <v>#N/A</v>
        <stp/>
        <stp>BDP|3960081904370004494</stp>
        <tr r="F311" s="1"/>
      </tp>
      <tp t="s">
        <v>#N/A N/A</v>
        <stp/>
        <stp>BDS|5000894542979379749</stp>
        <tr r="W310" s="1"/>
      </tp>
      <tp t="e">
        <v>#N/A</v>
        <stp/>
        <stp>BDP|6536090674562520417</stp>
        <tr r="B164" s="1"/>
      </tp>
      <tp t="e">
        <v>#N/A</v>
        <stp/>
        <stp>BDP|7870154576654522224</stp>
        <tr r="I284" s="1"/>
      </tp>
      <tp t="e">
        <v>#N/A</v>
        <stp/>
        <stp>BDP|8520889670328791863</stp>
        <tr r="H100" s="1"/>
      </tp>
      <tp t="e">
        <v>#N/A</v>
        <stp/>
        <stp>BDP|8929871155707584528</stp>
        <tr r="F123" s="1"/>
      </tp>
      <tp t="e">
        <v>#N/A</v>
        <stp/>
        <stp>BDP|2827532587199515154</stp>
        <tr r="F596" s="1"/>
      </tp>
      <tp t="s">
        <v>#N/A N/A</v>
        <stp/>
        <stp>BDS|7961527975224624644</stp>
        <tr r="L469" s="1"/>
      </tp>
      <tp t="e">
        <v>#N/A</v>
        <stp/>
        <stp>BDP|7391756448092287101</stp>
        <tr r="H545" s="1"/>
      </tp>
      <tp t="e">
        <v>#N/A</v>
        <stp/>
        <stp>BDS|3763850653618988157</stp>
        <tr r="AH517" s="1"/>
        <tr r="AH517" s="1"/>
        <tr r="L517" s="1"/>
        <tr r="L517" s="1"/>
        <tr r="W517" s="1"/>
        <tr r="W517" s="1"/>
      </tp>
      <tp t="e">
        <v>#N/A</v>
        <stp/>
        <stp>BDP|8141474253048859609</stp>
        <tr r="H115" s="1"/>
      </tp>
      <tp t="e">
        <v>#N/A</v>
        <stp/>
        <stp>BDP|7843690057827940427</stp>
        <tr r="H131" s="1"/>
      </tp>
      <tp t="e">
        <v>#N/A</v>
        <stp/>
        <stp>BDP|7430284945807076147</stp>
        <tr r="E407" s="1"/>
      </tp>
      <tp t="s">
        <v>#N/A N/A</v>
        <stp/>
        <stp>BDS|4707982440596136836</stp>
        <tr r="L143" s="1"/>
      </tp>
      <tp t="e">
        <v>#N/A</v>
        <stp/>
        <stp>BDP|9247199990857535137</stp>
        <tr r="F510" s="1"/>
      </tp>
      <tp t="e">
        <v>#N/A</v>
        <stp/>
        <stp>BDS|8749315719295758857</stp>
        <tr r="L196" s="1"/>
        <tr r="L196" s="1"/>
        <tr r="W196" s="1"/>
        <tr r="W196" s="1"/>
        <tr r="AH196" s="1"/>
        <tr r="AH196" s="1"/>
      </tp>
      <tp t="e">
        <v>#N/A</v>
        <stp/>
        <stp>BDP|6330941184782821265</stp>
        <tr r="I465" s="1"/>
      </tp>
      <tp t="e">
        <v>#N/A</v>
        <stp/>
        <stp>BDP|2700473539130675220</stp>
        <tr r="D210" s="1"/>
      </tp>
      <tp t="e">
        <v>#N/A</v>
        <stp/>
        <stp>BDP|2349239391668969659</stp>
        <tr r="D376" s="1"/>
      </tp>
      <tp t="e">
        <v>#N/A</v>
        <stp/>
        <stp>BDP|7836347150197487159</stp>
        <tr r="D371" s="1"/>
      </tp>
      <tp t="e">
        <v>#N/A</v>
        <stp/>
        <stp>BDS|1735516859895589371</stp>
        <tr r="AH379" s="1"/>
        <tr r="AH379" s="1"/>
        <tr r="L379" s="1"/>
        <tr r="L379" s="1"/>
        <tr r="W379" s="1"/>
        <tr r="W379" s="1"/>
      </tp>
      <tp t="e">
        <v>#N/A</v>
        <stp/>
        <stp>BDS|7506108750371048575</stp>
        <tr r="AH287" s="1"/>
        <tr r="AH287" s="1"/>
        <tr r="L287" s="1"/>
        <tr r="L287" s="1"/>
        <tr r="W287" s="1"/>
        <tr r="W287" s="1"/>
      </tp>
      <tp t="s">
        <v>#N/A N/A</v>
        <stp/>
        <stp>BDS|1463674464996338061</stp>
        <tr r="L189" s="1"/>
      </tp>
      <tp t="e">
        <v>#N/A</v>
        <stp/>
        <stp>BDP|7325965840805373846</stp>
        <tr r="B337" s="1"/>
      </tp>
      <tp t="e">
        <v>#N/A</v>
        <stp/>
        <stp>BDP|7329278623468521802</stp>
        <tr r="D203" s="1"/>
      </tp>
      <tp t="e">
        <v>#N/A</v>
        <stp/>
        <stp>BDP|7638530420734798308</stp>
        <tr r="E473" s="1"/>
      </tp>
      <tp t="e">
        <v>#N/A</v>
        <stp/>
        <stp>BDP|5045232444572239676</stp>
        <tr r="H551" s="1"/>
      </tp>
      <tp t="e">
        <v>#N/A</v>
        <stp/>
        <stp>BDP|4335899735711845940</stp>
        <tr r="G330" s="1"/>
      </tp>
      <tp t="e">
        <v>#N/A</v>
        <stp/>
        <stp>BDP|7031911912308206028</stp>
        <tr r="B577" s="1"/>
      </tp>
      <tp t="e">
        <v>#N/A</v>
        <stp/>
        <stp>BDP|3386987037908869678</stp>
        <tr r="D493" s="1"/>
      </tp>
      <tp t="e">
        <v>#N/A</v>
        <stp/>
        <stp>BDP|5051022038056996703</stp>
        <tr r="F382" s="1"/>
      </tp>
      <tp t="e">
        <v>#N/A</v>
        <stp/>
        <stp>BDP|7984606455803981062</stp>
        <tr r="B450" s="1"/>
      </tp>
      <tp t="e">
        <v>#N/A</v>
        <stp/>
        <stp>BDP|6097544226655354321</stp>
        <tr r="C298" s="1"/>
      </tp>
      <tp t="e">
        <v>#N/A</v>
        <stp/>
        <stp>BDP|4247404575817093741</stp>
        <tr r="F273" s="1"/>
      </tp>
      <tp t="e">
        <v>#N/A</v>
        <stp/>
        <stp>BDP|3264605331485728476</stp>
        <tr r="F376" s="1"/>
      </tp>
      <tp t="s">
        <v>#N/A N/A</v>
        <stp/>
        <stp>BDS|9032957817430160607</stp>
        <tr r="AH523" s="1"/>
      </tp>
      <tp t="e">
        <v>#N/A</v>
        <stp/>
        <stp>BDP|4840938444879509796</stp>
        <tr r="C340" s="1"/>
      </tp>
      <tp t="e">
        <v>#N/A</v>
        <stp/>
        <stp>BDP|2255570856491053401</stp>
        <tr r="B196" s="1"/>
      </tp>
      <tp t="e">
        <v>#N/A</v>
        <stp/>
        <stp>BDP|6015177406258127833</stp>
        <tr r="I447" s="1"/>
      </tp>
      <tp t="e">
        <v>#N/A</v>
        <stp/>
        <stp>BDP|2055552315308105920</stp>
        <tr r="C240" s="1"/>
      </tp>
      <tp t="e">
        <v>#N/A</v>
        <stp/>
        <stp>BDP|7851683653643348033</stp>
        <tr r="E264" s="1"/>
      </tp>
      <tp t="e">
        <v>#N/A</v>
        <stp/>
        <stp>BDP|9914974708784113345</stp>
        <tr r="F140" s="1"/>
      </tp>
      <tp t="e">
        <v>#N/A</v>
        <stp/>
        <stp>BDP|2658624835764792467</stp>
        <tr r="E149" s="1"/>
      </tp>
      <tp t="s">
        <v>#N/A N/A</v>
        <stp/>
        <stp>BDS|4949218860706087188</stp>
        <tr r="AH370" s="1"/>
      </tp>
      <tp t="e">
        <v>#N/A</v>
        <stp/>
        <stp>BDP|8587524602632028854</stp>
        <tr r="C573" s="1"/>
      </tp>
      <tp t="e">
        <v>#N/A</v>
        <stp/>
        <stp>BDP|9221970411336674028</stp>
        <tr r="E332" s="1"/>
      </tp>
      <tp t="e">
        <v>#N/A</v>
        <stp/>
        <stp>BDP|3623163305794378161</stp>
        <tr r="H376" s="1"/>
      </tp>
      <tp t="e">
        <v>#N/A</v>
        <stp/>
        <stp>BDP|7256395389649412267</stp>
        <tr r="B579" s="1"/>
      </tp>
      <tp t="e">
        <v>#N/A</v>
        <stp/>
        <stp>BDS|1131830794321125672</stp>
        <tr r="W481" s="1"/>
        <tr r="W481" s="1"/>
        <tr r="L481" s="1"/>
        <tr r="L481" s="1"/>
        <tr r="AH481" s="1"/>
        <tr r="AH481" s="1"/>
      </tp>
      <tp t="e">
        <v>#N/A</v>
        <stp/>
        <stp>BDP|6312831665526440915</stp>
        <tr r="E469" s="1"/>
      </tp>
      <tp t="e">
        <v>#N/A</v>
        <stp/>
        <stp>BDP|2524687223037608681</stp>
        <tr r="G278" s="1"/>
      </tp>
      <tp t="e">
        <v>#N/A</v>
        <stp/>
        <stp>BDP|7137157027396401570</stp>
        <tr r="H286" s="1"/>
      </tp>
      <tp t="e">
        <v>#N/A</v>
        <stp/>
        <stp>BDP|8621175514899096651</stp>
        <tr r="H306" s="1"/>
      </tp>
      <tp t="e">
        <v>#N/A</v>
        <stp/>
        <stp>BDP|2642808425157790842</stp>
        <tr r="I173" s="1"/>
      </tp>
      <tp t="e">
        <v>#N/A</v>
        <stp/>
        <stp>BDP|5051644823606230052</stp>
        <tr r="E313" s="1"/>
      </tp>
      <tp t="e">
        <v>#N/A</v>
        <stp/>
        <stp>BDP|9480002901349704731</stp>
        <tr r="F183" s="1"/>
      </tp>
      <tp t="e">
        <v>#N/A</v>
        <stp/>
        <stp>BDP|5337636364416326468</stp>
        <tr r="E508" s="1"/>
      </tp>
      <tp t="e">
        <v>#N/A</v>
        <stp/>
        <stp>BDP|5072965930919256154</stp>
        <tr r="H573" s="1"/>
      </tp>
      <tp t="s">
        <v>#N/A N/A</v>
        <stp/>
        <stp>BDS|3936019963365314796</stp>
        <tr r="AH139" s="1"/>
      </tp>
      <tp t="e">
        <v>#N/A</v>
        <stp/>
        <stp>BDP|5426280214432802319</stp>
        <tr r="E325" s="1"/>
      </tp>
      <tp t="e">
        <v>#N/A</v>
        <stp/>
        <stp>BDS|4888610443676892734</stp>
        <tr r="W155" s="1"/>
        <tr r="W155" s="1"/>
        <tr r="L155" s="1"/>
        <tr r="L155" s="1"/>
        <tr r="AH155" s="1"/>
        <tr r="AH155" s="1"/>
      </tp>
      <tp t="s">
        <v>#N/A N/A</v>
        <stp/>
        <stp>BDS|3735370264298576906</stp>
        <tr r="AH489" s="1"/>
      </tp>
      <tp t="s">
        <v>#N/A N/A</v>
        <stp/>
        <stp>BDS|8257913042072434044</stp>
        <tr r="L326" s="1"/>
      </tp>
      <tp t="s">
        <v>#N/A N/A</v>
        <stp/>
        <stp>BDS|3411373473135570545</stp>
        <tr r="W453" s="1"/>
      </tp>
      <tp t="e">
        <v>#N/A</v>
        <stp/>
        <stp>BDP|1366601827876141449</stp>
        <tr r="G600" s="1"/>
      </tp>
      <tp t="e">
        <v>#N/A</v>
        <stp/>
        <stp>BDP|2089261247095551659</stp>
        <tr r="H534" s="1"/>
      </tp>
      <tp t="e">
        <v>#N/A</v>
        <stp/>
        <stp>BDP|5129620735632154564</stp>
        <tr r="D393" s="1"/>
      </tp>
      <tp t="s">
        <v>#N/A N/A</v>
        <stp/>
        <stp>BDS|4634162760095315127</stp>
        <tr r="AH457" s="1"/>
      </tp>
      <tp t="e">
        <v>#N/A</v>
        <stp/>
        <stp>BDP|8328963336151769451</stp>
        <tr r="D156" s="1"/>
      </tp>
      <tp t="e">
        <v>#N/A</v>
        <stp/>
        <stp>BDP|2393678161952665729</stp>
        <tr r="C338" s="1"/>
      </tp>
      <tp t="e">
        <v>#N/A</v>
        <stp/>
        <stp>BDP|5858657850032945350</stp>
        <tr r="H452" s="1"/>
      </tp>
      <tp t="e">
        <v>#N/A</v>
        <stp/>
        <stp>BDP|5251964914509638371</stp>
        <tr r="D534" s="1"/>
      </tp>
      <tp t="s">
        <v>#N/A N/A</v>
        <stp/>
        <stp>BDS|4300045640423890493</stp>
        <tr r="L340" s="1"/>
      </tp>
      <tp t="s">
        <v>#N/A N/A</v>
        <stp/>
        <stp>BDS|3895895507439000500</stp>
        <tr r="L533" s="1"/>
      </tp>
      <tp t="e">
        <v>#N/A</v>
        <stp/>
        <stp>BDP|5435805067624498813</stp>
        <tr r="G441" s="1"/>
      </tp>
      <tp t="e">
        <v>#N/A</v>
        <stp/>
        <stp>BDP|7063155179824837227</stp>
        <tr r="E395" s="1"/>
      </tp>
      <tp t="s">
        <v>#N/A N/A</v>
        <stp/>
        <stp>BDS|5070723267586100523</stp>
        <tr r="W102" s="1"/>
      </tp>
      <tp t="e">
        <v>#N/A</v>
        <stp/>
        <stp>BDP|4010953548766917826</stp>
        <tr r="B332" s="1"/>
      </tp>
      <tp t="e">
        <v>#N/A</v>
        <stp/>
        <stp>BDP|5858655059097546671</stp>
        <tr r="C168" s="1"/>
      </tp>
      <tp t="s">
        <v>#N/A N/A</v>
        <stp/>
        <stp>BDS|6899833356469891530</stp>
        <tr r="W397" s="1"/>
      </tp>
      <tp t="s">
        <v>#N/A N/A</v>
        <stp/>
        <stp>BDS|4919788374375293614</stp>
        <tr r="AH435" s="1"/>
      </tp>
      <tp t="e">
        <v>#N/A</v>
        <stp/>
        <stp>BDP|2298646181129007218</stp>
        <tr r="B190" s="1"/>
      </tp>
      <tp t="s">
        <v>#N/A N/A</v>
        <stp/>
        <stp>BDS|7048552697218520413</stp>
        <tr r="W592" s="1"/>
      </tp>
      <tp t="e">
        <v>#N/A</v>
        <stp/>
        <stp>BDS|5588721220696523154</stp>
        <tr r="W491" s="1"/>
        <tr r="W491" s="1"/>
        <tr r="L491" s="1"/>
        <tr r="L491" s="1"/>
        <tr r="AH491" s="1"/>
        <tr r="AH491" s="1"/>
      </tp>
      <tp t="s">
        <v>#N/A N/A</v>
        <stp/>
        <stp>BDS|5967546448922162136</stp>
        <tr r="AH299" s="1"/>
      </tp>
      <tp t="e">
        <v>#N/A</v>
        <stp/>
        <stp>BDP|7662177645410629558</stp>
        <tr r="C109" s="1"/>
      </tp>
      <tp t="e">
        <v>#N/A</v>
        <stp/>
        <stp>BDP|9658540090482560009</stp>
        <tr r="D531" s="1"/>
      </tp>
      <tp t="e">
        <v>#N/A</v>
        <stp/>
        <stp>BDP|7152729610312476409</stp>
        <tr r="B504" s="1"/>
      </tp>
      <tp t="e">
        <v>#N/A</v>
        <stp/>
        <stp>BDP|8908496299134826665</stp>
        <tr r="C194" s="1"/>
      </tp>
      <tp t="e">
        <v>#N/A</v>
        <stp/>
        <stp>BDP|1021412165717612354</stp>
        <tr r="H414" s="1"/>
      </tp>
      <tp t="e">
        <v>#N/A</v>
        <stp/>
        <stp>BDP|3570090849361520173</stp>
        <tr r="D255" s="1"/>
      </tp>
      <tp t="e">
        <v>#N/A</v>
        <stp/>
        <stp>BDP|9203152954049400307</stp>
        <tr r="D155" s="1"/>
      </tp>
      <tp t="e">
        <v>#N/A</v>
        <stp/>
        <stp>BDP|7124062155725652034</stp>
        <tr r="F173" s="1"/>
      </tp>
      <tp t="e">
        <v>#N/A</v>
        <stp/>
        <stp>BDP|6999135988770081869</stp>
        <tr r="I319" s="1"/>
      </tp>
      <tp t="e">
        <v>#N/A</v>
        <stp/>
        <stp>BDP|3085615794372504943</stp>
        <tr r="G257" s="1"/>
      </tp>
      <tp t="e">
        <v>#N/A</v>
        <stp/>
        <stp>BDP|5776993350669369798</stp>
        <tr r="G591" s="1"/>
      </tp>
      <tp t="e">
        <v>#N/A</v>
        <stp/>
        <stp>BDP|1313873256499744212</stp>
        <tr r="F279" s="1"/>
      </tp>
      <tp t="s">
        <v>#N/A N/A</v>
        <stp/>
        <stp>BDS|6699889710279952134</stp>
        <tr r="L159" s="1"/>
      </tp>
      <tp t="s">
        <v>#N/A N/A</v>
        <stp/>
        <stp>BDS|1457244381649356564</stp>
        <tr r="W387" s="1"/>
      </tp>
      <tp t="s">
        <v>#N/A N/A</v>
        <stp/>
        <stp>BDS|9171046343518697248</stp>
        <tr r="L545" s="1"/>
      </tp>
      <tp t="e">
        <v>#N/A</v>
        <stp/>
        <stp>BDP|9114846225640494410</stp>
        <tr r="E166" s="1"/>
      </tp>
      <tp t="e">
        <v>#N/A</v>
        <stp/>
        <stp>BDP|6556484081149005498</stp>
        <tr r="E378" s="1"/>
      </tp>
      <tp t="s">
        <v>#N/A N/A</v>
        <stp/>
        <stp>BDS|9258731933933770901</stp>
        <tr r="L508" s="1"/>
      </tp>
      <tp t="e">
        <v>#N/A</v>
        <stp/>
        <stp>BDS|2693150377055946683</stp>
        <tr r="W422" s="1"/>
        <tr r="W422" s="1"/>
        <tr r="L422" s="1"/>
        <tr r="L422" s="1"/>
        <tr r="AH422" s="1"/>
        <tr r="AH422" s="1"/>
      </tp>
      <tp t="e">
        <v>#N/A</v>
        <stp/>
        <stp>BDP|7486956889619464891</stp>
        <tr r="H561" s="1"/>
      </tp>
      <tp t="e">
        <v>#N/A</v>
        <stp/>
        <stp>BDP|1917543222594949533</stp>
        <tr r="D85" s="1"/>
      </tp>
      <tp t="e">
        <v>#N/A</v>
        <stp/>
        <stp>BDP|1842483881598745236</stp>
        <tr r="F301" s="1"/>
      </tp>
      <tp t="e">
        <v>#N/A</v>
        <stp/>
        <stp>BDP|6985989912009467027</stp>
        <tr r="F558" s="1"/>
      </tp>
      <tp t="e">
        <v>#N/A</v>
        <stp/>
        <stp>BDP|2903300678107162654</stp>
        <tr r="E435" s="1"/>
      </tp>
      <tp t="s">
        <v>#N/A N/A</v>
        <stp/>
        <stp>BDS|5121382765111859615</stp>
        <tr r="AH383" s="1"/>
      </tp>
      <tp t="s">
        <v>#N/A N/A</v>
        <stp/>
        <stp>BDS|6495276723956328765</stp>
        <tr r="AH265" s="1"/>
      </tp>
      <tp t="s">
        <v>#N/A N/A</v>
        <stp/>
        <stp>BDS|2053208231857274365</stp>
        <tr r="AH261" s="1"/>
      </tp>
      <tp t="e">
        <v>#N/A</v>
        <stp/>
        <stp>BDS|5032743140461360026</stp>
        <tr r="AH387" s="1"/>
        <tr r="AH387" s="1"/>
        <tr r="W387" s="1"/>
        <tr r="W387" s="1"/>
        <tr r="L387" s="1"/>
        <tr r="L387" s="1"/>
      </tp>
      <tp t="s">
        <v>#N/A N/A</v>
        <stp/>
        <stp>BDS|6710045787390306923</stp>
        <tr r="W388" s="1"/>
      </tp>
      <tp t="e">
        <v>#N/A</v>
        <stp/>
        <stp>BDP|9373543507233513801</stp>
        <tr r="G162" s="1"/>
      </tp>
      <tp t="e">
        <v>#N/A</v>
        <stp/>
        <stp>BDP|9854212188081532512</stp>
        <tr r="C564" s="1"/>
      </tp>
      <tp t="e">
        <v>#N/A</v>
        <stp/>
        <stp>BDP|6585687381631721913</stp>
        <tr r="F407" s="1"/>
      </tp>
      <tp t="e">
        <v>#N/A</v>
        <stp/>
        <stp>BDP|6837757006797530648</stp>
        <tr r="B87" s="1"/>
      </tp>
      <tp t="e">
        <v>#N/A</v>
        <stp/>
        <stp>BDP|3859278505810746179</stp>
        <tr r="B159" s="1"/>
      </tp>
      <tp t="e">
        <v>#N/A</v>
        <stp/>
        <stp>BDP|3436394153105284065</stp>
        <tr r="G144" s="1"/>
      </tp>
      <tp t="e">
        <v>#N/A</v>
        <stp/>
        <stp>BDP|3514520979456775739</stp>
        <tr r="D554" s="1"/>
      </tp>
      <tp t="s">
        <v>#N/A N/A</v>
        <stp/>
        <stp>BDS|3041457346730153383</stp>
        <tr r="AH270" s="1"/>
      </tp>
      <tp t="e">
        <v>#N/A</v>
        <stp/>
        <stp>BDP|5060487277606733024</stp>
        <tr r="C242" s="1"/>
      </tp>
      <tp t="s">
        <v>#N/A N/A</v>
        <stp/>
        <stp>BDS|4196298206385261367</stp>
        <tr r="W180" s="1"/>
      </tp>
      <tp t="e">
        <v>#N/A</v>
        <stp/>
        <stp>BDP|4154462908477728722</stp>
        <tr r="G177" s="1"/>
      </tp>
      <tp t="e">
        <v>#N/A</v>
        <stp/>
        <stp>BDS|5493165215081580483</stp>
        <tr r="W394" s="1"/>
        <tr r="W394" s="1"/>
        <tr r="AH394" s="1"/>
        <tr r="AH394" s="1"/>
        <tr r="L394" s="1"/>
        <tr r="L394" s="1"/>
      </tp>
      <tp t="s">
        <v>#N/A N/A</v>
        <stp/>
        <stp>BDS|9434604885233372486</stp>
        <tr r="W114" s="1"/>
      </tp>
      <tp t="e">
        <v>#N/A</v>
        <stp/>
        <stp>BDS|5026355536822982702</stp>
        <tr r="A34" s="1"/>
      </tp>
      <tp t="e">
        <v>#N/A</v>
        <stp/>
        <stp>BDP|2164991387580616335</stp>
        <tr r="H514" s="1"/>
      </tp>
      <tp t="e">
        <v>#N/A</v>
        <stp/>
        <stp>BDP|5774356603190841632</stp>
        <tr r="D294" s="1"/>
      </tp>
      <tp t="e">
        <v>#N/A</v>
        <stp/>
        <stp>BDP|4477979724229978653</stp>
        <tr r="G300" s="1"/>
      </tp>
      <tp t="e">
        <v>#N/A</v>
        <stp/>
        <stp>BDP|7179195503421429749</stp>
        <tr r="E450" s="1"/>
      </tp>
      <tp t="e">
        <v>#N/A</v>
        <stp/>
        <stp>BDP|5904349902382774431</stp>
        <tr r="I196" s="1"/>
      </tp>
      <tp t="e">
        <v>#N/A</v>
        <stp/>
        <stp>BDP|9097273545938184784</stp>
        <tr r="H382" s="1"/>
      </tp>
      <tp t="s">
        <v>#N/A N/A</v>
        <stp/>
        <stp>BDS|3014383434017012471</stp>
        <tr r="W409" s="1"/>
      </tp>
      <tp t="e">
        <v>#N/A</v>
        <stp/>
        <stp>BDS|7314705636390634387</stp>
        <tr r="L172" s="1"/>
        <tr r="L172" s="1"/>
        <tr r="AH172" s="1"/>
        <tr r="AH172" s="1"/>
        <tr r="W172" s="1"/>
        <tr r="W172" s="1"/>
      </tp>
      <tp t="s">
        <v>#N/A N/A</v>
        <stp/>
        <stp>BDS|9842813447076275370</stp>
        <tr r="W120" s="1"/>
      </tp>
      <tp t="e">
        <v>#N/A</v>
        <stp/>
        <stp>BDP|5367257459336181459</stp>
        <tr r="D250" s="1"/>
      </tp>
      <tp t="s">
        <v>#N/A N/A</v>
        <stp/>
        <stp>BDS|4897894288504738063</stp>
        <tr r="W481" s="1"/>
      </tp>
      <tp t="e">
        <v>#N/A</v>
        <stp/>
        <stp>BDP|3002782692308770559</stp>
        <tr r="D370" s="1"/>
      </tp>
      <tp t="e">
        <v>#N/A</v>
        <stp/>
        <stp>BDP|7886518441537820188</stp>
        <tr r="E570" s="1"/>
      </tp>
      <tp t="e">
        <v>#N/A</v>
        <stp/>
        <stp>BDP|5764409126781074290</stp>
        <tr r="B295" s="1"/>
      </tp>
      <tp t="e">
        <v>#N/A</v>
        <stp/>
        <stp>BDP|3616553058062432170</stp>
        <tr r="F378" s="1"/>
      </tp>
      <tp t="e">
        <v>#N/A</v>
        <stp/>
        <stp>BDP|3718355226147518594</stp>
        <tr r="D231" s="1"/>
      </tp>
      <tp t="e">
        <v>#N/A</v>
        <stp/>
        <stp>BDP|6834484799303801897</stp>
        <tr r="H332" s="1"/>
      </tp>
      <tp t="e">
        <v>#N/A</v>
        <stp/>
        <stp>BDP|6796075709862550445</stp>
        <tr r="F401" s="1"/>
      </tp>
      <tp t="e">
        <v>#N/A</v>
        <stp/>
        <stp>BDP|4162987599200149493</stp>
        <tr r="I277" s="1"/>
      </tp>
      <tp t="e">
        <v>#N/A</v>
        <stp/>
        <stp>BDP|8251097382897516753</stp>
        <tr r="G122" s="1"/>
      </tp>
      <tp t="e">
        <v>#N/A</v>
        <stp/>
        <stp>BDP|9618277071294998806</stp>
        <tr r="E317" s="1"/>
      </tp>
      <tp t="s">
        <v>#N/A N/A</v>
        <stp/>
        <stp>BDS|1630574841643993305</stp>
        <tr r="W147" s="1"/>
      </tp>
      <tp t="s">
        <v>#N/A N/A</v>
        <stp/>
        <stp>BDS|1308769649987754527</stp>
        <tr r="L390" s="1"/>
      </tp>
      <tp t="e">
        <v>#N/A</v>
        <stp/>
        <stp>BDP|5817441929883503098</stp>
        <tr r="G467" s="1"/>
      </tp>
      <tp t="e">
        <v>#N/A</v>
        <stp/>
        <stp>BDP|5879737915127470435</stp>
        <tr r="G493" s="1"/>
      </tp>
      <tp t="e">
        <v>#N/A</v>
        <stp/>
        <stp>BDP|7225223357752615285</stp>
        <tr r="B481" s="1"/>
      </tp>
      <tp t="e">
        <v>#N/A</v>
        <stp/>
        <stp>BDP|5551198956669677859</stp>
        <tr r="G222" s="1"/>
      </tp>
      <tp t="e">
        <v>#N/A</v>
        <stp/>
        <stp>BDP|2463480135974195112</stp>
        <tr r="H584" s="1"/>
      </tp>
      <tp t="e">
        <v>#N/A</v>
        <stp/>
        <stp>BDP|6609198746894075703</stp>
        <tr r="D529" s="1"/>
      </tp>
      <tp t="e">
        <v>#N/A</v>
        <stp/>
        <stp>BDP|3570830784790226396</stp>
        <tr r="G272" s="1"/>
      </tp>
      <tp t="e">
        <v>#N/A</v>
        <stp/>
        <stp>BDP|6420347768396828593</stp>
        <tr r="G443" s="1"/>
      </tp>
      <tp t="e">
        <v>#N/A</v>
        <stp/>
        <stp>BDP|4802718847311496635</stp>
        <tr r="G85" s="1"/>
      </tp>
      <tp t="s">
        <v>#N/A N/A</v>
        <stp/>
        <stp>BDS|5772252073420147090</stp>
        <tr r="L518" s="1"/>
      </tp>
      <tp t="e">
        <v>#N/A</v>
        <stp/>
        <stp>BDP|8465853146340168489</stp>
        <tr r="C249" s="1"/>
      </tp>
      <tp t="e">
        <v>#N/A</v>
        <stp/>
        <stp>BDP|8807872904832373261</stp>
        <tr r="I553" s="1"/>
      </tp>
      <tp t="e">
        <v>#N/A</v>
        <stp/>
        <stp>BDP|1530031145891501484</stp>
        <tr r="C399" s="1"/>
      </tp>
      <tp t="e">
        <v>#N/A</v>
        <stp/>
        <stp>BDP|3919782505274969037</stp>
        <tr r="F151" s="1"/>
      </tp>
      <tp t="e">
        <v>#N/A</v>
        <stp/>
        <stp>BDP|6928032633553651614</stp>
        <tr r="B234" s="1"/>
      </tp>
      <tp t="e">
        <v>#N/A</v>
        <stp/>
        <stp>BDS|1945343352946914195</stp>
        <tr r="AH284" s="1"/>
        <tr r="AH284" s="1"/>
        <tr r="L284" s="1"/>
        <tr r="L284" s="1"/>
        <tr r="W284" s="1"/>
        <tr r="W284" s="1"/>
      </tp>
      <tp t="s">
        <v>#N/A N/A</v>
        <stp/>
        <stp>BDS|3714732334192685592</stp>
        <tr r="W513" s="1"/>
      </tp>
      <tp t="e">
        <v>#N/A</v>
        <stp/>
        <stp>BDP|5274088355152807282</stp>
        <tr r="B273" s="1"/>
      </tp>
      <tp t="e">
        <v>#N/A</v>
        <stp/>
        <stp>BDP|8951714782153245478</stp>
        <tr r="D447" s="1"/>
      </tp>
      <tp t="e">
        <v>#N/A</v>
        <stp/>
        <stp>BDS|7672185170476536748</stp>
        <tr r="AH149" s="1"/>
        <tr r="AH149" s="1"/>
        <tr r="L149" s="1"/>
        <tr r="L149" s="1"/>
        <tr r="W149" s="1"/>
        <tr r="W149" s="1"/>
      </tp>
      <tp t="e">
        <v>#N/A</v>
        <stp/>
        <stp>BDP|6273459740366943018</stp>
        <tr r="G442" s="1"/>
      </tp>
      <tp t="s">
        <v>#N/A N/A</v>
        <stp/>
        <stp>BDS|4932305265141459074</stp>
        <tr r="L468" s="1"/>
      </tp>
      <tp t="s">
        <v>#N/A N/A</v>
        <stp/>
        <stp>BDS|3445582366153206373</stp>
        <tr r="AH287" s="1"/>
      </tp>
      <tp t="s">
        <v>#N/A N/A</v>
        <stp/>
        <stp>BDS|3426054313327955545</stp>
        <tr r="L393" s="1"/>
      </tp>
      <tp t="e">
        <v>#N/A</v>
        <stp/>
        <stp>BDS|5381910016704068982</stp>
        <tr r="L363" s="1"/>
        <tr r="L363" s="1"/>
        <tr r="AH363" s="1"/>
        <tr r="AH363" s="1"/>
        <tr r="W363" s="1"/>
        <tr r="W363" s="1"/>
      </tp>
      <tp t="e">
        <v>#N/A</v>
        <stp/>
        <stp>BDP|4779817944709630188</stp>
        <tr r="I360" s="1"/>
      </tp>
      <tp t="s">
        <v>#N/A N/A</v>
        <stp/>
        <stp>BDS|6516635466445854349</stp>
        <tr r="AH352" s="1"/>
      </tp>
      <tp t="e">
        <v>#N/A</v>
        <stp/>
        <stp>BDP|7753099337283068756</stp>
        <tr r="E257" s="1"/>
      </tp>
      <tp t="e">
        <v>#N/A</v>
        <stp/>
        <stp>BDP|1328090213516585601</stp>
        <tr r="I202" s="1"/>
      </tp>
      <tp t="e">
        <v>#N/A</v>
        <stp/>
        <stp>BDP|3885910134171308829</stp>
        <tr r="B283" s="1"/>
      </tp>
      <tp t="s">
        <v>#N/A N/A</v>
        <stp/>
        <stp>BDS|2285317547165882006</stp>
        <tr r="L461" s="1"/>
      </tp>
      <tp t="e">
        <v>#N/A</v>
        <stp/>
        <stp>BDP|2594714959157488756</stp>
        <tr r="H316" s="1"/>
      </tp>
      <tp t="e">
        <v>#N/A</v>
        <stp/>
        <stp>BDP|6171394686074028923</stp>
        <tr r="F522" s="1"/>
      </tp>
      <tp t="e">
        <v>#N/A</v>
        <stp/>
        <stp>BDP|8440443903425902966</stp>
        <tr r="I338" s="1"/>
      </tp>
      <tp t="e">
        <v>#N/A</v>
        <stp/>
        <stp>BDP|2499150877877802325</stp>
        <tr r="G537" s="1"/>
      </tp>
      <tp t="e">
        <v>#N/A</v>
        <stp/>
        <stp>BDP|3244936486231919325</stp>
        <tr r="D377" s="1"/>
      </tp>
      <tp t="s">
        <v>#N/A N/A</v>
        <stp/>
        <stp>BDS|8098811497851343891</stp>
        <tr r="L588" s="1"/>
      </tp>
      <tp t="e">
        <v>#N/A</v>
        <stp/>
        <stp>BDP|5374589125593755146</stp>
        <tr r="D118" s="1"/>
      </tp>
      <tp t="e">
        <v>#N/A</v>
        <stp/>
        <stp>BDP|8802702981235531218</stp>
        <tr r="D578" s="1"/>
      </tp>
      <tp t="e">
        <v>#N/A</v>
        <stp/>
        <stp>BDP|3816395551456994344</stp>
        <tr r="G183" s="1"/>
      </tp>
      <tp t="s">
        <v>#N/A N/A</v>
        <stp/>
        <stp>BDS|1216002558653680711</stp>
        <tr r="AH215" s="1"/>
      </tp>
      <tp t="e">
        <v>#N/A</v>
        <stp/>
        <stp>BDP|5205334237934903123</stp>
        <tr r="F563" s="1"/>
      </tp>
      <tp t="s">
        <v>#N/A N/A</v>
        <stp/>
        <stp>BDS|9601501858510139925</stp>
        <tr r="L233" s="1"/>
      </tp>
      <tp t="e">
        <v>#N/A</v>
        <stp/>
        <stp>BDS|3338511440100679297</stp>
        <tr r="W375" s="1"/>
        <tr r="W375" s="1"/>
        <tr r="AH375" s="1"/>
        <tr r="AH375" s="1"/>
        <tr r="L375" s="1"/>
        <tr r="L375" s="1"/>
      </tp>
      <tp t="e">
        <v>#N/A</v>
        <stp/>
        <stp>BDP|1064396254227750074</stp>
        <tr r="G576" s="1"/>
      </tp>
      <tp t="e">
        <v>#N/A</v>
        <stp/>
        <stp>BDP|5034570170026893128</stp>
        <tr r="E327" s="1"/>
      </tp>
      <tp t="e">
        <v>#N/A</v>
        <stp/>
        <stp>BDP|6875656673224774340</stp>
        <tr r="I126" s="1"/>
      </tp>
      <tp t="e">
        <v>#N/A</v>
        <stp/>
        <stp>BDP|2819654847561032174</stp>
        <tr r="F340" s="1"/>
      </tp>
      <tp t="e">
        <v>#N/A</v>
        <stp/>
        <stp>BDS|5416434701255244497</stp>
        <tr r="AH180" s="1"/>
        <tr r="AH180" s="1"/>
        <tr r="L180" s="1"/>
        <tr r="L180" s="1"/>
        <tr r="W180" s="1"/>
        <tr r="W180" s="1"/>
      </tp>
      <tp t="s">
        <v>#N/A N/A</v>
        <stp/>
        <stp>BDS|6347388577984816691</stp>
        <tr r="L201" s="1"/>
      </tp>
      <tp t="e">
        <v>#N/A</v>
        <stp/>
        <stp>BDP|4675061141325793545</stp>
        <tr r="C577" s="1"/>
      </tp>
      <tp t="s">
        <v>#N/A N/A</v>
        <stp/>
        <stp>BDS|3424920067979005531</stp>
        <tr r="AH156" s="1"/>
      </tp>
      <tp t="e">
        <v>#N/A</v>
        <stp/>
        <stp>BDP|7465887716826177897</stp>
        <tr r="I348" s="1"/>
      </tp>
      <tp t="e">
        <v>#N/A</v>
        <stp/>
        <stp>BDP|7247431773730714479</stp>
        <tr r="C514" s="1"/>
      </tp>
      <tp t="e">
        <v>#N/A</v>
        <stp/>
        <stp>BDP|6652411005076708478</stp>
        <tr r="G156" s="1"/>
      </tp>
      <tp t="s">
        <v>#N/A N/A</v>
        <stp/>
        <stp>BDS|3130866912962709800</stp>
        <tr r="L495" s="1"/>
      </tp>
      <tp t="e">
        <v>#N/A</v>
        <stp/>
        <stp>BDP|2755619683025601913</stp>
        <tr r="C135" s="1"/>
      </tp>
      <tp t="e">
        <v>#N/A</v>
        <stp/>
        <stp>BDP|6658489291339929243</stp>
        <tr r="F236" s="1"/>
      </tp>
      <tp t="e">
        <v>#N/A</v>
        <stp/>
        <stp>BDP|5600983106345220982</stp>
        <tr r="I156" s="1"/>
      </tp>
      <tp t="e">
        <v>#N/A</v>
        <stp/>
        <stp>BDP|7122278613713161768</stp>
        <tr r="F323" s="1"/>
      </tp>
      <tp t="e">
        <v>#N/A</v>
        <stp/>
        <stp>BDS|5792012604964928191</stp>
        <tr r="AH198" s="1"/>
        <tr r="AH198" s="1"/>
        <tr r="L198" s="1"/>
        <tr r="L198" s="1"/>
        <tr r="W198" s="1"/>
        <tr r="W198" s="1"/>
      </tp>
      <tp t="e">
        <v>#N/A</v>
        <stp/>
        <stp>BDS|6471217626153916586</stp>
        <tr r="AH514" s="1"/>
        <tr r="AH514" s="1"/>
        <tr r="W514" s="1"/>
        <tr r="W514" s="1"/>
        <tr r="L514" s="1"/>
        <tr r="L514" s="1"/>
      </tp>
      <tp t="e">
        <v>#N/A</v>
        <stp/>
        <stp>BDP|5525247934082497639</stp>
        <tr r="C193" s="1"/>
      </tp>
      <tp t="e">
        <v>#N/A</v>
        <stp/>
        <stp>BDS|6838141261490766184</stp>
        <tr r="AH330" s="1"/>
        <tr r="AH330" s="1"/>
        <tr r="W330" s="1"/>
        <tr r="W330" s="1"/>
        <tr r="L330" s="1"/>
        <tr r="L330" s="1"/>
      </tp>
      <tp t="e">
        <v>#N/A</v>
        <stp/>
        <stp>BDS|4342966917465651967</stp>
        <tr r="W479" s="1"/>
        <tr r="W479" s="1"/>
        <tr r="AH479" s="1"/>
        <tr r="AH479" s="1"/>
        <tr r="L479" s="1"/>
        <tr r="L479" s="1"/>
      </tp>
      <tp t="e">
        <v>#N/A</v>
        <stp/>
        <stp>BDP|2491233606517417767</stp>
        <tr r="B399" s="1"/>
      </tp>
      <tp t="e">
        <v>#N/A</v>
        <stp/>
        <stp>BDP|6060861234885845893</stp>
        <tr r="D585" s="1"/>
      </tp>
      <tp t="e">
        <v>#N/A</v>
        <stp/>
        <stp>BDS|4056566097561089926</stp>
        <tr r="L289" s="1"/>
        <tr r="L289" s="1"/>
        <tr r="W289" s="1"/>
        <tr r="W289" s="1"/>
        <tr r="AH289" s="1"/>
        <tr r="AH289" s="1"/>
      </tp>
      <tp t="e">
        <v>#N/A</v>
        <stp/>
        <stp>BDP|5815475517731314188</stp>
        <tr r="I295" s="1"/>
      </tp>
      <tp t="s">
        <v>#N/A N/A</v>
        <stp/>
        <stp>BDS|3664097246652387591</stp>
        <tr r="AH428" s="1"/>
      </tp>
      <tp t="e">
        <v>#N/A</v>
        <stp/>
        <stp>BDP|5165007172397552559</stp>
        <tr r="D392" s="1"/>
      </tp>
      <tp t="e">
        <v>#N/A</v>
        <stp/>
        <stp>BDS|5787408112834693402</stp>
        <tr r="AH166" s="1"/>
        <tr r="AH166" s="1"/>
        <tr r="L166" s="1"/>
        <tr r="L166" s="1"/>
        <tr r="W166" s="1"/>
        <tr r="W166" s="1"/>
      </tp>
      <tp t="s">
        <v>#N/A N/A</v>
        <stp/>
        <stp>BDS|2929576721803495686</stp>
        <tr r="AH169" s="1"/>
      </tp>
      <tp t="e">
        <v>#N/A</v>
        <stp/>
        <stp>BDP|3391556937333199636</stp>
        <tr r="D388" s="1"/>
      </tp>
      <tp t="e">
        <v>#N/A</v>
        <stp/>
        <stp>BDP|7051386037394923351</stp>
        <tr r="D348" s="1"/>
      </tp>
      <tp t="e">
        <v>#N/A</v>
        <stp/>
        <stp>BDP|9137183784431941172</stp>
        <tr r="D185" s="1"/>
      </tp>
      <tp t="e">
        <v>#N/A</v>
        <stp/>
        <stp>BDP|4230244052447164460</stp>
        <tr r="H502" s="1"/>
      </tp>
      <tp t="e">
        <v>#N/A</v>
        <stp/>
        <stp>BDP|8134683414776656985</stp>
        <tr r="B482" s="1"/>
      </tp>
      <tp t="e">
        <v>#N/A</v>
        <stp/>
        <stp>BDP|6408050700183509576</stp>
        <tr r="D301" s="1"/>
      </tp>
      <tp t="e">
        <v>#N/A</v>
        <stp/>
        <stp>BDP|7739581568420109450</stp>
        <tr r="I452" s="1"/>
      </tp>
      <tp t="s">
        <v>#N/A N/A</v>
        <stp/>
        <stp>BDS|7500432400414579704</stp>
        <tr r="AH513" s="1"/>
      </tp>
      <tp t="e">
        <v>#N/A</v>
        <stp/>
        <stp>BDP|1637732265277158720</stp>
        <tr r="H403" s="1"/>
      </tp>
      <tp t="e">
        <v>#N/A</v>
        <stp/>
        <stp>BDP|9354737596230481721</stp>
        <tr r="B414" s="1"/>
      </tp>
      <tp t="e">
        <v>#N/A</v>
        <stp/>
        <stp>BDP|3460918814052633974</stp>
        <tr r="H202" s="1"/>
      </tp>
      <tp t="s">
        <v>#N/A N/A</v>
        <stp/>
        <stp>BDS|2506658802605618144</stp>
        <tr r="W553" s="1"/>
      </tp>
      <tp t="e">
        <v>#N/A</v>
        <stp/>
        <stp>BDP|9843464342169822048</stp>
        <tr r="F512" s="1"/>
      </tp>
      <tp t="e">
        <v>#N/A</v>
        <stp/>
        <stp>BDS|2666954305883247846</stp>
        <tr r="L457" s="1"/>
        <tr r="L457" s="1"/>
        <tr r="W457" s="1"/>
        <tr r="W457" s="1"/>
        <tr r="AH457" s="1"/>
        <tr r="AH457" s="1"/>
      </tp>
      <tp t="e">
        <v>#N/A</v>
        <stp/>
        <stp>BDP|5656217181469145678</stp>
        <tr r="C154" s="1"/>
      </tp>
      <tp t="e">
        <v>#N/A</v>
        <stp/>
        <stp>BDS|9083355954167157805</stp>
        <tr r="AH230" s="1"/>
        <tr r="AH230" s="1"/>
        <tr r="L230" s="1"/>
        <tr r="L230" s="1"/>
        <tr r="W230" s="1"/>
        <tr r="W230" s="1"/>
      </tp>
      <tp t="e">
        <v>#N/A</v>
        <stp/>
        <stp>BDP|3625354400550737041</stp>
        <tr r="B180" s="1"/>
      </tp>
      <tp t="s">
        <v>#N/A N/A</v>
        <stp/>
        <stp>BDS|6691629772056511132</stp>
        <tr r="AH354" s="1"/>
      </tp>
      <tp t="s">
        <v>#N/A N/A</v>
        <stp/>
        <stp>BDS|2576232733223136044</stp>
        <tr r="W215" s="1"/>
      </tp>
      <tp t="s">
        <v>#N/A N/A</v>
        <stp/>
        <stp>BDS|7624978698006997103</stp>
        <tr r="AH488" s="1"/>
      </tp>
      <tp t="e">
        <v>#N/A</v>
        <stp/>
        <stp>BDP|7129427503343625066</stp>
        <tr r="D189" s="1"/>
      </tp>
      <tp t="e">
        <v>#N/A</v>
        <stp/>
        <stp>BDP|4546533764117520070</stp>
        <tr r="G281" s="1"/>
      </tp>
      <tp t="e">
        <v>#N/A</v>
        <stp/>
        <stp>BDP|5780438300353772233</stp>
        <tr r="B494" s="1"/>
      </tp>
      <tp t="s">
        <v>#N/A N/A</v>
        <stp/>
        <stp>BDS|5114439061082152528</stp>
        <tr r="W534" s="1"/>
      </tp>
      <tp t="e">
        <v>#N/A</v>
        <stp/>
        <stp>BDP|1211764805625084303</stp>
        <tr r="D434" s="1"/>
      </tp>
      <tp t="e">
        <v>#N/A</v>
        <stp/>
        <stp>BDP|3690765340545206538</stp>
        <tr r="E535" s="1"/>
      </tp>
      <tp t="e">
        <v>#N/A</v>
        <stp/>
        <stp>BDP|7124443625296955787</stp>
        <tr r="D111" s="1"/>
      </tp>
      <tp t="s">
        <v>#N/A N/A</v>
        <stp/>
        <stp>BDS|6364786542695150095</stp>
        <tr r="L297" s="1"/>
      </tp>
      <tp t="e">
        <v>#N/A</v>
        <stp/>
        <stp>BDP|5153170841729362951</stp>
        <tr r="G511" s="1"/>
      </tp>
      <tp t="e">
        <v>#N/A</v>
        <stp/>
        <stp>BDP|6950503742010820720</stp>
        <tr r="H207" s="1"/>
      </tp>
      <tp t="e">
        <v>#N/A</v>
        <stp/>
        <stp>BDP|6608619935497311408</stp>
        <tr r="D252" s="1"/>
      </tp>
      <tp t="e">
        <v>#N/A</v>
        <stp/>
        <stp>BDP|5982251273564926479</stp>
        <tr r="C237" s="1"/>
      </tp>
      <tp t="e">
        <v>#N/A</v>
        <stp/>
        <stp>BDS|3035220722217553441</stp>
        <tr r="L356" s="1"/>
        <tr r="L356" s="1"/>
        <tr r="W356" s="1"/>
        <tr r="W356" s="1"/>
        <tr r="AH356" s="1"/>
        <tr r="AH356" s="1"/>
      </tp>
      <tp t="e">
        <v>#N/A</v>
        <stp/>
        <stp>BDP|4815043846952869244</stp>
        <tr r="C156" s="1"/>
      </tp>
      <tp t="e">
        <v>#N/A</v>
        <stp/>
        <stp>BDP|2758918487582529122</stp>
        <tr r="C575" s="1"/>
      </tp>
      <tp t="s">
        <v>#N/A N/A</v>
        <stp/>
        <stp>BDS|4326446572102457578</stp>
        <tr r="AH491" s="1"/>
      </tp>
      <tp t="e">
        <v>#N/A</v>
        <stp/>
        <stp>BDS|8017947613452921288</stp>
        <tr r="W533" s="1"/>
        <tr r="W533" s="1"/>
        <tr r="L533" s="1"/>
        <tr r="L533" s="1"/>
        <tr r="AH533" s="1"/>
        <tr r="AH533" s="1"/>
      </tp>
      <tp t="e">
        <v>#N/A</v>
        <stp/>
        <stp>BDP|5686574556633220632</stp>
        <tr r="F527" s="1"/>
      </tp>
      <tp t="s">
        <v>#N/A N/A</v>
        <stp/>
        <stp>BDS|5010552731060476368</stp>
        <tr r="W218" s="1"/>
      </tp>
      <tp t="e">
        <v>#N/A</v>
        <stp/>
        <stp>BDS|4515302115723315558</stp>
        <tr r="L377" s="1"/>
        <tr r="L377" s="1"/>
        <tr r="AH377" s="1"/>
        <tr r="AH377" s="1"/>
        <tr r="W377" s="1"/>
        <tr r="W377" s="1"/>
      </tp>
      <tp t="e">
        <v>#N/A</v>
        <stp/>
        <stp>BDP|2411057851467257046</stp>
        <tr r="B315" s="1"/>
      </tp>
      <tp t="s">
        <v>#N/A N/A</v>
        <stp/>
        <stp>BDS|8040235896013212012</stp>
        <tr r="L399" s="1"/>
      </tp>
      <tp t="e">
        <v>#N/A</v>
        <stp/>
        <stp>BDP|3810987664154036824</stp>
        <tr r="G293" s="1"/>
      </tp>
      <tp t="e">
        <v>#N/A</v>
        <stp/>
        <stp>BDS|5747645701172620122</stp>
        <tr r="AH557" s="1"/>
        <tr r="AH557" s="1"/>
        <tr r="L557" s="1"/>
        <tr r="L557" s="1"/>
        <tr r="W557" s="1"/>
        <tr r="W557" s="1"/>
      </tp>
      <tp t="s">
        <v>#N/A N/A</v>
        <stp/>
        <stp>BDS|7380168658744820734</stp>
        <tr r="AH159" s="1"/>
      </tp>
      <tp t="e">
        <v>#N/A</v>
        <stp/>
        <stp>BDP|1246305063616605212</stp>
        <tr r="F577" s="1"/>
      </tp>
      <tp t="e">
        <v>#N/A</v>
        <stp/>
        <stp>BDP|4698741942256090167</stp>
        <tr r="B496" s="1"/>
      </tp>
      <tp t="e">
        <v>#N/A</v>
        <stp/>
        <stp>BDP|4259617240821749728</stp>
        <tr r="E409" s="1"/>
      </tp>
      <tp t="e">
        <v>#N/A</v>
        <stp/>
        <stp>BDP|8325017686907389712</stp>
        <tr r="E270" s="1"/>
      </tp>
      <tp t="e">
        <v>#N/A</v>
        <stp/>
        <stp>BDP|5486314145233100167</stp>
        <tr r="B191" s="1"/>
      </tp>
      <tp t="e">
        <v>#N/A</v>
        <stp/>
        <stp>BDP|3433213545826045377</stp>
        <tr r="D309" s="1"/>
      </tp>
      <tp t="e">
        <v>#N/A</v>
        <stp/>
        <stp>BDP|4391613112812392140</stp>
        <tr r="D459" s="1"/>
      </tp>
      <tp t="s">
        <v>#N/A N/A</v>
        <stp/>
        <stp>BDS|7780673112415273570</stp>
        <tr r="W510" s="1"/>
      </tp>
      <tp t="e">
        <v>#N/A</v>
        <stp/>
        <stp>BDP|9012039531419674335</stp>
        <tr r="G299" s="1"/>
      </tp>
      <tp t="s">
        <v>#N/A N/A</v>
        <stp/>
        <stp>BDS|2397123155844385208</stp>
        <tr r="AH458" s="1"/>
      </tp>
      <tp t="s">
        <v>#N/A N/A</v>
        <stp/>
        <stp>BDS|7346106708433578593</stp>
        <tr r="L231" s="1"/>
      </tp>
      <tp t="e">
        <v>#N/A</v>
        <stp/>
        <stp>BDP|2480382360485888233</stp>
        <tr r="E152" s="1"/>
      </tp>
      <tp t="e">
        <v>#N/A</v>
        <stp/>
        <stp>BDP|7408673027440461375</stp>
        <tr r="D372" s="1"/>
      </tp>
      <tp t="e">
        <v>#N/A</v>
        <stp/>
        <stp>BDP|9818574159669016015</stp>
        <tr r="C414" s="1"/>
      </tp>
      <tp t="e">
        <v>#N/A</v>
        <stp/>
        <stp>BDP|8452307482700259336</stp>
        <tr r="E272" s="1"/>
      </tp>
      <tp t="e">
        <v>#N/A</v>
        <stp/>
        <stp>BDP|8812482292333487621</stp>
        <tr r="B252" s="1"/>
      </tp>
      <tp t="e">
        <v>#N/A</v>
        <stp/>
        <stp>BDP|5374457108979805820</stp>
        <tr r="F530" s="1"/>
      </tp>
      <tp t="s">
        <v>#N/A N/A</v>
        <stp/>
        <stp>BDS|4863788322753579234</stp>
        <tr r="L372" s="1"/>
      </tp>
      <tp t="s">
        <v>#N/A N/A</v>
        <stp/>
        <stp>BDS|8977538212859491586</stp>
        <tr r="W144" s="1"/>
      </tp>
      <tp t="s">
        <v>#N/A N/A</v>
        <stp/>
        <stp>BDS|3867453191978064684</stp>
        <tr r="L298" s="1"/>
      </tp>
      <tp t="e">
        <v>#N/A</v>
        <stp/>
        <stp>BDP|4072108454355452545</stp>
        <tr r="E286" s="1"/>
      </tp>
      <tp t="e">
        <v>#N/A</v>
        <stp/>
        <stp>BDP|8580784996622766480</stp>
        <tr r="E518" s="1"/>
      </tp>
      <tp t="e">
        <v>#N/A</v>
        <stp/>
        <stp>BDP|1627801474989140772</stp>
        <tr r="C425" s="1"/>
      </tp>
      <tp t="e">
        <v>#N/A</v>
        <stp/>
        <stp>BDP|1729549142432180249</stp>
        <tr r="F532" s="1"/>
      </tp>
      <tp t="e">
        <v>#N/A</v>
        <stp/>
        <stp>BDP|3206177995643769834</stp>
        <tr r="D345" s="1"/>
      </tp>
      <tp t="e">
        <v>#N/A</v>
        <stp/>
        <stp>BDP|3787049615533376116</stp>
        <tr r="F158" s="1"/>
      </tp>
      <tp t="e">
        <v>#N/A</v>
        <stp/>
        <stp>BDP|2971680707801193533</stp>
        <tr r="G189" s="1"/>
      </tp>
      <tp t="s">
        <v>#N/A N/A</v>
        <stp/>
        <stp>BDS|3160082073973689783</stp>
        <tr r="W527" s="1"/>
      </tp>
      <tp t="e">
        <v>#N/A</v>
        <stp/>
        <stp>BDP|1000465256401606126</stp>
        <tr r="D147" s="1"/>
      </tp>
      <tp t="s">
        <v>#N/A N/A</v>
        <stp/>
        <stp>BDS|7535403872066240210</stp>
        <tr r="AH499" s="1"/>
      </tp>
      <tp t="s">
        <v>#N/A N/A</v>
        <stp/>
        <stp>BDS|2059297708080458012</stp>
        <tr r="AH200" s="1"/>
      </tp>
      <tp t="s">
        <v>#N/A N/A</v>
        <stp/>
        <stp>BDS|6186876848808811222</stp>
        <tr r="AH592" s="1"/>
      </tp>
      <tp t="e">
        <v>#N/A</v>
        <stp/>
        <stp>BDP|8150481315995162882</stp>
        <tr r="B470" s="1"/>
      </tp>
      <tp t="e">
        <v>#N/A</v>
        <stp/>
        <stp>BDP|1163697521831828443</stp>
        <tr r="E226" s="1"/>
      </tp>
      <tp t="e">
        <v>#N/A</v>
        <stp/>
        <stp>BDP|7848067568713796246</stp>
        <tr r="G193" s="1"/>
      </tp>
      <tp t="e">
        <v>#N/A</v>
        <stp/>
        <stp>BDP|5503258440520254375</stp>
        <tr r="F224" s="1"/>
      </tp>
      <tp t="s">
        <v>#N/A N/A</v>
        <stp/>
        <stp>BDS|9036725583046207069</stp>
        <tr r="AH456" s="1"/>
      </tp>
      <tp t="e">
        <v>#N/A</v>
        <stp/>
        <stp>BDS|8906098583436090669</stp>
        <tr r="W248" s="1"/>
        <tr r="W248" s="1"/>
        <tr r="AH248" s="1"/>
        <tr r="AH248" s="1"/>
        <tr r="L248" s="1"/>
        <tr r="L248" s="1"/>
      </tp>
      <tp t="e">
        <v>#N/A</v>
        <stp/>
        <stp>BDP|2574004221505261531</stp>
        <tr r="H389" s="1"/>
      </tp>
      <tp t="e">
        <v>#N/A</v>
        <stp/>
        <stp>BDP|3670047744587343001</stp>
        <tr r="B139" s="1"/>
      </tp>
      <tp t="s">
        <v>#N/A N/A</v>
        <stp/>
        <stp>BDS|9604898748686386315</stp>
        <tr r="L132" s="1"/>
      </tp>
      <tp t="s">
        <v>#N/A N/A</v>
        <stp/>
        <stp>BDS|2417565238111843571</stp>
        <tr r="L365" s="1"/>
      </tp>
      <tp t="s">
        <v>#N/A N/A</v>
        <stp/>
        <stp>BDS|5364915797745377033</stp>
        <tr r="AH453" s="1"/>
      </tp>
      <tp t="e">
        <v>#N/A</v>
        <stp/>
        <stp>BDP|2128228361540382645</stp>
        <tr r="E548" s="1"/>
      </tp>
      <tp t="s">
        <v>#N/A N/A</v>
        <stp/>
        <stp>BDS|2110333979360675682</stp>
        <tr r="AH556" s="1"/>
      </tp>
      <tp t="s">
        <v>#N/A N/A</v>
        <stp/>
        <stp>BDP|17595106461568094069|22</stp>
        <stp>IP Index</stp>
        <stp>RT_BN_SURVEY_MEDIAN</stp>
        <tr r="D17" s="1"/>
      </tp>
      <tp t="e">
        <v>#N/A</v>
        <stp/>
        <stp>BDP|5286072255359363897</stp>
        <tr r="I161" s="1"/>
      </tp>
      <tp t="e">
        <v>#N/A</v>
        <stp/>
        <stp>BDP|2834485674977851761</stp>
        <tr r="H476" s="1"/>
      </tp>
      <tp t="e">
        <v>#N/A</v>
        <stp/>
        <stp>BDP|8715288765198154517</stp>
        <tr r="G430" s="1"/>
      </tp>
      <tp t="e">
        <v>#N/A</v>
        <stp/>
        <stp>BDP|1701467710563819639</stp>
        <tr r="F8" s="1"/>
      </tp>
      <tp t="e">
        <v>#N/A</v>
        <stp/>
        <stp>BDP|2091302259243460672</stp>
        <tr r="D430" s="1"/>
      </tp>
      <tp t="e">
        <v>#N/A</v>
        <stp/>
        <stp>BDP|4892065234725664363</stp>
        <tr r="E513" s="1"/>
      </tp>
      <tp t="e">
        <v>#N/A</v>
        <stp/>
        <stp>BDP|4965869438996929845</stp>
        <tr r="B27" s="1"/>
      </tp>
      <tp t="e">
        <v>#N/A</v>
        <stp/>
        <stp>BDP|9579405556118071194</stp>
        <tr r="F195" s="1"/>
      </tp>
      <tp t="e">
        <v>#N/A</v>
        <stp/>
        <stp>BDP|2973293828153352013</stp>
        <tr r="H199" s="1"/>
      </tp>
      <tp t="e">
        <v>#N/A</v>
        <stp/>
        <stp>BDP|8874964393118503125</stp>
        <tr r="D351" s="1"/>
      </tp>
      <tp t="e">
        <v>#N/A</v>
        <stp/>
        <stp>BDP|4027527823406348482</stp>
        <tr r="B13" s="1"/>
      </tp>
      <tp t="e">
        <v>#N/A</v>
        <stp/>
        <stp>BDS|2915610412134702074</stp>
        <tr r="L276" s="1"/>
        <tr r="L276" s="1"/>
        <tr r="W276" s="1"/>
        <tr r="W276" s="1"/>
        <tr r="AH276" s="1"/>
        <tr r="AH276" s="1"/>
      </tp>
      <tp t="s">
        <v>#N/A N/A</v>
        <stp/>
        <stp>BDS|4468044676172819046</stp>
        <tr r="W435" s="1"/>
      </tp>
      <tp t="e">
        <v>#N/A</v>
        <stp/>
        <stp>BDP|5783168570442243089</stp>
        <tr r="G313" s="1"/>
      </tp>
      <tp t="e">
        <v>#N/A</v>
        <stp/>
        <stp>BDP|6454711772502501599</stp>
        <tr r="G160" s="1"/>
      </tp>
      <tp t="e">
        <v>#N/A</v>
        <stp/>
        <stp>BDP|3334419973522370394</stp>
        <tr r="B331" s="1"/>
      </tp>
      <tp t="e">
        <v>#N/A</v>
        <stp/>
        <stp>BDP|3971353935976342419</stp>
        <tr r="B456" s="1"/>
      </tp>
      <tp t="e">
        <v>#N/A</v>
        <stp/>
        <stp>BDP|3143181252491963794</stp>
        <tr r="C568" s="1"/>
      </tp>
      <tp t="e">
        <v>#N/A</v>
        <stp/>
        <stp>BDP|4636552354084433186</stp>
        <tr r="B280" s="1"/>
      </tp>
      <tp t="s">
        <v>#N/A N/A</v>
        <stp/>
        <stp>BDS|4041277177583212390</stp>
        <tr r="L556" s="1"/>
      </tp>
      <tp t="e">
        <v>#N/A</v>
        <stp/>
        <stp>BDP|7890136479518963835</stp>
        <tr r="D121" s="1"/>
      </tp>
      <tp t="e">
        <v>#N/A</v>
        <stp/>
        <stp>BDS|1181090012384508570</stp>
        <tr r="AH161" s="1"/>
        <tr r="AH161" s="1"/>
        <tr r="W161" s="1"/>
        <tr r="W161" s="1"/>
        <tr r="L161" s="1"/>
        <tr r="L161" s="1"/>
      </tp>
      <tp t="s">
        <v>#N/A N/A</v>
        <stp/>
        <stp>BDS|7878734762607265038</stp>
        <tr r="W512" s="1"/>
      </tp>
      <tp t="e">
        <v>#N/A</v>
        <stp/>
        <stp>BDP|2844602427713733408</stp>
        <tr r="E284" s="1"/>
      </tp>
      <tp t="e">
        <v>#N/A</v>
        <stp/>
        <stp>BDS|7330007311823348496</stp>
        <tr r="AH473" s="1"/>
        <tr r="AH473" s="1"/>
        <tr r="W473" s="1"/>
        <tr r="W473" s="1"/>
        <tr r="L473" s="1"/>
        <tr r="L473" s="1"/>
      </tp>
      <tp t="s">
        <v>#N/A N/A</v>
        <stp/>
        <stp>BDS|4824934271368333319</stp>
        <tr r="AH131" s="1"/>
      </tp>
      <tp t="s">
        <v>#N/A N/A</v>
        <stp/>
        <stp>BDS|1588922063559415681</stp>
        <tr r="W447" s="1"/>
      </tp>
      <tp t="e">
        <v>#N/A</v>
        <stp/>
        <stp>BDP|5487196592339029570</stp>
        <tr r="C159" s="1"/>
      </tp>
      <tp t="s">
        <v>#N/A N/A</v>
        <stp/>
        <stp>BDS|1325970154884119896</stp>
        <tr r="AH224" s="1"/>
      </tp>
      <tp t="e">
        <v>#N/A</v>
        <stp/>
        <stp>BDP|1869456847926653642</stp>
        <tr r="D546" s="1"/>
      </tp>
      <tp t="e">
        <v>#N/A</v>
        <stp/>
        <stp>BDP|9095290372585747846</stp>
        <tr r="B421" s="1"/>
      </tp>
      <tp t="s">
        <v>#N/A N/A</v>
        <stp/>
        <stp>BDS|9031495494957346269</stp>
        <tr r="W556" s="1"/>
      </tp>
      <tp t="e">
        <v>#N/A</v>
        <stp/>
        <stp>BDP|2087413542110391382</stp>
        <tr r="H322" s="1"/>
      </tp>
      <tp t="e">
        <v>#N/A</v>
        <stp/>
        <stp>BDP|7963324199834896823</stp>
        <tr r="D533" s="1"/>
      </tp>
      <tp t="e">
        <v>#N/A</v>
        <stp/>
        <stp>BDP|4558435512366939650</stp>
        <tr r="E568" s="1"/>
      </tp>
      <tp t="e">
        <v>#N/A</v>
        <stp/>
        <stp>BDP|5862707456421142772</stp>
        <tr r="E181" s="1"/>
      </tp>
      <tp t="e">
        <v>#N/A</v>
        <stp/>
        <stp>BDP|5625336704601111680</stp>
        <tr r="C310" s="1"/>
      </tp>
      <tp t="e">
        <v>#N/A</v>
        <stp/>
        <stp>BDP|8513995661491709722</stp>
        <tr r="I283" s="1"/>
      </tp>
      <tp t="e">
        <v>#N/A</v>
        <stp/>
        <stp>BDP|5538613158897093044</stp>
        <tr r="C206" s="1"/>
      </tp>
      <tp t="e">
        <v>#N/A</v>
        <stp/>
        <stp>BDP|9511193365147874893</stp>
        <tr r="F406" s="1"/>
      </tp>
      <tp t="e">
        <v>#N/A</v>
        <stp/>
        <stp>BDP|5801601633254569563</stp>
        <tr r="G364" s="1"/>
      </tp>
      <tp t="e">
        <v>#N/A</v>
        <stp/>
        <stp>BDP|4157343925223992706</stp>
        <tr r="H272" s="1"/>
      </tp>
      <tp t="e">
        <v>#N/A</v>
        <stp/>
        <stp>BDP|5043193252950231000</stp>
        <tr r="F595" s="1"/>
      </tp>
      <tp t="e">
        <v>#N/A</v>
        <stp/>
        <stp>BDP|7717219822930947649</stp>
        <tr r="H500" s="1"/>
      </tp>
      <tp t="e">
        <v>#N/A</v>
        <stp/>
        <stp>BDP|1908303322390799156</stp>
        <tr r="F352" s="1"/>
      </tp>
      <tp t="e">
        <v>#N/A</v>
        <stp/>
        <stp>BDP|8767132724422070897</stp>
        <tr r="B115" s="1"/>
      </tp>
      <tp t="e">
        <v>#N/A</v>
        <stp/>
        <stp>BDP|9127184392163166334</stp>
        <tr r="I180" s="1"/>
      </tp>
      <tp t="e">
        <v>#N/A</v>
        <stp/>
        <stp>BDP|6159374855214906535</stp>
        <tr r="I602" s="1"/>
      </tp>
      <tp t="e">
        <v>#N/A</v>
        <stp/>
        <stp>BDP|7992115958625948708</stp>
        <tr r="H415" s="1"/>
      </tp>
      <tp t="e">
        <v>#N/A</v>
        <stp/>
        <stp>BDP|7089511458020273657</stp>
        <tr r="E142" s="1"/>
      </tp>
      <tp t="e">
        <v>#N/A</v>
        <stp/>
        <stp>BDS|7331070863976150684</stp>
        <tr r="W544" s="1"/>
        <tr r="W544" s="1"/>
        <tr r="AH544" s="1"/>
        <tr r="AH544" s="1"/>
        <tr r="L544" s="1"/>
        <tr r="L544" s="1"/>
      </tp>
      <tp t="e">
        <v>#N/A</v>
        <stp/>
        <stp>BDP|9292901002531813061</stp>
        <tr r="E374" s="1"/>
      </tp>
      <tp t="e">
        <v>#N/A</v>
        <stp/>
        <stp>BDP|2909252735751596321</stp>
        <tr r="E130" s="1"/>
      </tp>
      <tp t="e">
        <v>#N/A</v>
        <stp/>
        <stp>BDP|1883856640369322500</stp>
        <tr r="D446" s="1"/>
      </tp>
      <tp t="e">
        <v>#N/A</v>
        <stp/>
        <stp>BDP|6642592608633873116</stp>
        <tr r="G379" s="1"/>
      </tp>
      <tp t="s">
        <v>#N/A N/A</v>
        <stp/>
        <stp>BDS|6190103848312791002</stp>
        <tr r="AH510" s="1"/>
      </tp>
      <tp t="e">
        <v>#N/A</v>
        <stp/>
        <stp>BDP|6617017199467577955</stp>
        <tr r="F146" s="1"/>
      </tp>
      <tp t="e">
        <v>#N/A</v>
        <stp/>
        <stp>BDP|7523464979561504413</stp>
        <tr r="H366" s="1"/>
      </tp>
      <tp t="e">
        <v>#N/A</v>
        <stp/>
        <stp>BDP|4950207386199543647</stp>
        <tr r="H529" s="1"/>
      </tp>
      <tp t="e">
        <v>#N/A</v>
        <stp/>
        <stp>BDP|1843715866218650976</stp>
        <tr r="E384" s="1"/>
      </tp>
      <tp t="e">
        <v>#N/A</v>
        <stp/>
        <stp>BDP|6432057067976185797</stp>
        <tr r="F531" s="1"/>
      </tp>
      <tp t="e">
        <v>#N/A</v>
        <stp/>
        <stp>BDP|6935438105932826195</stp>
        <tr r="I377" s="1"/>
      </tp>
      <tp t="e">
        <v>#N/A</v>
        <stp/>
        <stp>BDP|3333846369158358435</stp>
        <tr r="F164" s="1"/>
      </tp>
      <tp t="e">
        <v>#N/A</v>
        <stp/>
        <stp>BDP|8253185095749899899</stp>
        <tr r="F305" s="1"/>
      </tp>
      <tp t="s">
        <v>#N/A N/A</v>
        <stp/>
        <stp>BDS|9403976493339833163</stp>
        <tr r="AH332" s="1"/>
      </tp>
      <tp t="e">
        <v>#N/A</v>
        <stp/>
        <stp>BDP|9682948058292445600</stp>
        <tr r="H560" s="1"/>
      </tp>
      <tp t="s">
        <v>#N/A N/A</v>
        <stp/>
        <stp>BDS|1807253619851844235</stp>
        <tr r="AH511" s="1"/>
      </tp>
      <tp t="s">
        <v>#N/A N/A</v>
        <stp/>
        <stp>BDS|2638458624974195191</stp>
        <tr r="L392" s="1"/>
      </tp>
      <tp t="e">
        <v>#N/A</v>
        <stp/>
        <stp>BDP|7860638784400097809</stp>
        <tr r="C408" s="1"/>
      </tp>
      <tp t="e">
        <v>#N/A</v>
        <stp/>
        <stp>BDP|2656284615912160254</stp>
        <tr r="F540" s="1"/>
      </tp>
      <tp t="e">
        <v>#N/A</v>
        <stp/>
        <stp>BDS|8750193893766094727</stp>
        <tr r="L501" s="1"/>
        <tr r="L501" s="1"/>
        <tr r="W501" s="1"/>
        <tr r="W501" s="1"/>
        <tr r="AH501" s="1"/>
        <tr r="AH501" s="1"/>
      </tp>
      <tp t="s">
        <v>#N/A N/A</v>
        <stp/>
        <stp>BDS|9670887310402500348</stp>
        <tr r="L327" s="1"/>
      </tp>
      <tp t="e">
        <v>#N/A</v>
        <stp/>
        <stp>BDP|1375751743137807429</stp>
        <tr r="D276" s="1"/>
      </tp>
      <tp t="s">
        <v>#N/A N/A</v>
        <stp/>
        <stp>BDS|9448628809196335833</stp>
        <tr r="L550" s="1"/>
      </tp>
      <tp t="e">
        <v>#N/A</v>
        <stp/>
        <stp>BDP|2489796340123585379</stp>
        <tr r="E448" s="1"/>
      </tp>
      <tp t="s">
        <v>#N/A N/A</v>
        <stp/>
        <stp>BDS|9988012766899240734</stp>
        <tr r="AH222" s="1"/>
      </tp>
      <tp t="e">
        <v>#N/A</v>
        <stp/>
        <stp>BDP|1044196975112547466</stp>
        <tr r="I333" s="1"/>
      </tp>
      <tp t="s">
        <v>#N/A N/A</v>
        <stp/>
        <stp>BDS|5913712912472009057</stp>
        <tr r="L492" s="1"/>
      </tp>
      <tp t="e">
        <v>#N/A</v>
        <stp/>
        <stp>BDP|4181559617047579695</stp>
        <tr r="C116" s="1"/>
      </tp>
      <tp t="e">
        <v>#N/A</v>
        <stp/>
        <stp>BDP|6527343279851525229</stp>
        <tr r="F251" s="1"/>
      </tp>
      <tp t="e">
        <v>#N/A</v>
        <stp/>
        <stp>BDP|5390933078053402938</stp>
        <tr r="F144" s="1"/>
      </tp>
      <tp t="e">
        <v>#N/A</v>
        <stp/>
        <stp>BDS|9759484095712447714</stp>
        <tr r="AH412" s="1"/>
        <tr r="AH412" s="1"/>
        <tr r="L412" s="1"/>
        <tr r="L412" s="1"/>
        <tr r="W412" s="1"/>
        <tr r="W412" s="1"/>
      </tp>
      <tp t="e">
        <v>#N/A</v>
        <stp/>
        <stp>BDP|2760596811394344333</stp>
        <tr r="H509" s="1"/>
      </tp>
      <tp t="s">
        <v>#N/A N/A</v>
        <stp/>
        <stp>BDS|4838372774411413003</stp>
        <tr r="AH256" s="1"/>
      </tp>
      <tp t="s">
        <v>#N/A N/A</v>
        <stp/>
        <stp>BDS|1805937498095508592</stp>
        <tr r="W364" s="1"/>
      </tp>
      <tp t="s">
        <v>#N/A N/A</v>
        <stp/>
        <stp>BDS|9551197415358037059</stp>
        <tr r="W551" s="1"/>
      </tp>
      <tp t="e">
        <v>#N/A</v>
        <stp/>
        <stp>BDP|5444403618569984897</stp>
        <tr r="C205" s="1"/>
      </tp>
      <tp t="e">
        <v>#N/A</v>
        <stp/>
        <stp>BDP|7029189950414712633</stp>
        <tr r="I399" s="1"/>
      </tp>
      <tp t="e">
        <v>#N/A</v>
        <stp/>
        <stp>BDP|9518981246170656519</stp>
        <tr r="E520" s="1"/>
      </tp>
      <tp t="e">
        <v>#N/A</v>
        <stp/>
        <stp>BDS|4152110270567950458</stp>
        <tr r="AH420" s="1"/>
        <tr r="AH420" s="1"/>
        <tr r="W420" s="1"/>
        <tr r="W420" s="1"/>
        <tr r="L420" s="1"/>
        <tr r="L420" s="1"/>
      </tp>
      <tp t="e">
        <v>#N/A</v>
        <stp/>
        <stp>BDP|4093252694469986746</stp>
        <tr r="D601" s="1"/>
      </tp>
      <tp t="e">
        <v>#N/A</v>
        <stp/>
        <stp>BDS|1020266129264273412</stp>
        <tr r="W497" s="1"/>
        <tr r="W497" s="1"/>
        <tr r="L497" s="1"/>
        <tr r="L497" s="1"/>
        <tr r="AH497" s="1"/>
        <tr r="AH497" s="1"/>
      </tp>
      <tp t="e">
        <v>#N/A</v>
        <stp/>
        <stp>BDP|3327710954963984330</stp>
        <tr r="I358" s="1"/>
      </tp>
      <tp t="e">
        <v>#N/A</v>
        <stp/>
        <stp>BDS|4692419741500304593</stp>
        <tr r="AH225" s="1"/>
        <tr r="AH225" s="1"/>
        <tr r="L225" s="1"/>
        <tr r="L225" s="1"/>
        <tr r="W225" s="1"/>
        <tr r="W225" s="1"/>
      </tp>
      <tp t="e">
        <v>#N/A</v>
        <stp/>
        <stp>BDP|7732367081119878447</stp>
        <tr r="G19" s="1"/>
      </tp>
      <tp t="e">
        <v>#N/A</v>
        <stp/>
        <stp>BDP|7337580520198695903</stp>
        <tr r="G181" s="1"/>
      </tp>
      <tp t="e">
        <v>#N/A</v>
        <stp/>
        <stp>BDP|1607166721843940050</stp>
        <tr r="D133" s="1"/>
      </tp>
      <tp t="e">
        <v>#N/A</v>
        <stp/>
        <stp>BDS|4946680236691283183</stp>
        <tr r="L182" s="1"/>
        <tr r="L182" s="1"/>
        <tr r="W182" s="1"/>
        <tr r="W182" s="1"/>
        <tr r="AH182" s="1"/>
        <tr r="AH182" s="1"/>
      </tp>
      <tp t="e">
        <v>#N/A</v>
        <stp/>
        <stp>BDS|4015198896499109432</stp>
        <tr r="AH115" s="1"/>
        <tr r="AH115" s="1"/>
        <tr r="L115" s="1"/>
        <tr r="L115" s="1"/>
        <tr r="W115" s="1"/>
        <tr r="W115" s="1"/>
      </tp>
      <tp t="e">
        <v>#N/A</v>
        <stp/>
        <stp>BDP|6496227404782879779</stp>
        <tr r="I487" s="1"/>
      </tp>
      <tp t="e">
        <v>#N/A</v>
        <stp/>
        <stp>BDP|7216920809359392682</stp>
        <tr r="E172" s="1"/>
      </tp>
      <tp t="e">
        <v>#N/A</v>
        <stp/>
        <stp>BDS|7808782058880933432</stp>
        <tr r="L291" s="1"/>
        <tr r="L291" s="1"/>
        <tr r="AH291" s="1"/>
        <tr r="AH291" s="1"/>
        <tr r="W291" s="1"/>
        <tr r="W291" s="1"/>
      </tp>
      <tp t="e">
        <v>#N/A</v>
        <stp/>
        <stp>BDP|7717706865994133316</stp>
        <tr r="G556" s="1"/>
      </tp>
      <tp t="s">
        <v>#N/A N/A</v>
        <stp/>
        <stp>BDS|6798047175326601625</stp>
        <tr r="L328" s="1"/>
      </tp>
      <tp t="e">
        <v>#N/A</v>
        <stp/>
        <stp>BDP|2506208843173228664</stp>
        <tr r="F564" s="1"/>
      </tp>
      <tp t="e">
        <v>#N/A</v>
        <stp/>
        <stp>BDP|7911836882406842026</stp>
        <tr r="B85" s="1"/>
      </tp>
      <tp t="s">
        <v>#N/A N/A</v>
        <stp/>
        <stp>BDS|4991206719981166733</stp>
        <tr r="AH137" s="1"/>
      </tp>
      <tp t="e">
        <v>#N/A</v>
        <stp/>
        <stp>BDP|7355937446638015343</stp>
        <tr r="F122" s="1"/>
      </tp>
      <tp t="e">
        <v>#N/A</v>
        <stp/>
        <stp>BDP|7540017460491695116</stp>
        <tr r="I254" s="1"/>
      </tp>
      <tp t="e">
        <v>#N/A</v>
        <stp/>
        <stp>BDP|5625072600805568173</stp>
        <tr r="D104" s="1"/>
      </tp>
      <tp t="e">
        <v>#N/A</v>
        <stp/>
        <stp>BDP|3694313265790425753</stp>
        <tr r="D298" s="1"/>
      </tp>
      <tp t="e">
        <v>#N/A</v>
        <stp/>
        <stp>BDP|8755885106251291085</stp>
        <tr r="I262" s="1"/>
      </tp>
      <tp t="e">
        <v>#N/A</v>
        <stp/>
        <stp>BDP|1239506689829162495</stp>
        <tr r="H147" s="1"/>
      </tp>
      <tp t="s">
        <v>#N/A N/A</v>
        <stp/>
        <stp>BDS|1155570357794128432</stp>
        <tr r="AH234" s="1"/>
      </tp>
      <tp t="e">
        <v>#N/A</v>
        <stp/>
        <stp>BDP|5527105100324428127</stp>
        <tr r="H282" s="1"/>
      </tp>
      <tp t="e">
        <v>#N/A</v>
        <stp/>
        <stp>BDS|8536507185104308006</stp>
        <tr r="W418" s="1"/>
        <tr r="W418" s="1"/>
        <tr r="L418" s="1"/>
        <tr r="L418" s="1"/>
        <tr r="AH418" s="1"/>
        <tr r="AH418" s="1"/>
      </tp>
      <tp t="e">
        <v>#N/A</v>
        <stp/>
        <stp>BDS|5879804995177665282</stp>
        <tr r="L376" s="1"/>
        <tr r="L376" s="1"/>
        <tr r="W376" s="1"/>
        <tr r="W376" s="1"/>
        <tr r="AH376" s="1"/>
        <tr r="AH376" s="1"/>
      </tp>
      <tp t="e">
        <v>#N/A</v>
        <stp/>
        <stp>BDS|2465271098458169093</stp>
        <tr r="AH160" s="1"/>
        <tr r="AH160" s="1"/>
        <tr r="W160" s="1"/>
        <tr r="W160" s="1"/>
        <tr r="L160" s="1"/>
        <tr r="L160" s="1"/>
      </tp>
      <tp t="e">
        <v>#N/A</v>
        <stp/>
        <stp>BDS|4060251358193610180</stp>
        <tr r="AH103" s="1"/>
        <tr r="AH103" s="1"/>
        <tr r="W103" s="1"/>
        <tr r="W103" s="1"/>
        <tr r="L103" s="1"/>
        <tr r="L103" s="1"/>
      </tp>
      <tp t="e">
        <v>#N/A</v>
        <stp/>
        <stp>BDP|6577074463674778554</stp>
        <tr r="I555" s="1"/>
      </tp>
      <tp t="e">
        <v>#N/A</v>
        <stp/>
        <stp>BDP|6907324304192412682</stp>
        <tr r="C118" s="1"/>
      </tp>
      <tp t="e">
        <v>#N/A</v>
        <stp/>
        <stp>BDS|7031238355774409526</stp>
        <tr r="W584" s="1"/>
        <tr r="W584" s="1"/>
        <tr r="AH584" s="1"/>
        <tr r="AH584" s="1"/>
        <tr r="L584" s="1"/>
        <tr r="L584" s="1"/>
      </tp>
      <tp t="e">
        <v>#N/A</v>
        <stp/>
        <stp>BDS|9834723051979303382</stp>
        <tr r="W446" s="1"/>
        <tr r="W446" s="1"/>
        <tr r="AH446" s="1"/>
        <tr r="AH446" s="1"/>
        <tr r="L446" s="1"/>
        <tr r="L446" s="1"/>
      </tp>
      <tp t="e">
        <v>#N/A</v>
        <stp/>
        <stp>BDP|2895741269145021753</stp>
        <tr r="I342" s="1"/>
      </tp>
      <tp t="e">
        <v>#N/A</v>
        <stp/>
        <stp>BDP|2230709345542345247</stp>
        <tr r="I331" s="1"/>
      </tp>
      <tp t="e">
        <v>#N/A</v>
        <stp/>
        <stp>BDP|1201016662495257339</stp>
        <tr r="G335" s="1"/>
      </tp>
      <tp t="e">
        <v>#N/A</v>
        <stp/>
        <stp>BDP|1514657826331437526</stp>
        <tr r="D479" s="1"/>
      </tp>
      <tp t="e">
        <v>#N/A</v>
        <stp/>
        <stp>BDP|5362922836607198969</stp>
        <tr r="B451" s="1"/>
      </tp>
      <tp t="e">
        <v>#N/A</v>
        <stp/>
        <stp>BDP|4788763488933157980</stp>
        <tr r="D340" s="1"/>
      </tp>
      <tp t="e">
        <v>#N/A</v>
        <stp/>
        <stp>BDP|5581558144754274166</stp>
        <tr r="D599" s="1"/>
      </tp>
      <tp t="e">
        <v>#N/A</v>
        <stp/>
        <stp>BDP|1820928409851428876</stp>
        <tr r="B284" s="1"/>
      </tp>
      <tp t="e">
        <v>#N/A</v>
        <stp/>
        <stp>BDP|5448598107274933524</stp>
        <tr r="H373" s="1"/>
      </tp>
      <tp t="s">
        <v>#N/A N/A</v>
        <stp/>
        <stp>BDS|6950673275683212588</stp>
        <tr r="L182" s="1"/>
      </tp>
      <tp t="e">
        <v>#N/A</v>
        <stp/>
        <stp>BDS|1785884268068276647</stp>
        <tr r="AH594" s="1"/>
        <tr r="AH594" s="1"/>
        <tr r="L594" s="1"/>
        <tr r="L594" s="1"/>
        <tr r="W594" s="1"/>
        <tr r="W594" s="1"/>
      </tp>
      <tp t="s">
        <v>#N/A N/A</v>
        <stp/>
        <stp>BDS|7917585082073380810</stp>
        <tr r="W425" s="1"/>
      </tp>
      <tp t="e">
        <v>#N/A</v>
        <stp/>
        <stp>BDP|3817532467034461594</stp>
        <tr r="I409" s="1"/>
      </tp>
      <tp t="e">
        <v>#N/A</v>
        <stp/>
        <stp>BDP|4161275715642466463</stp>
        <tr r="G179" s="1"/>
      </tp>
      <tp t="e">
        <v>#N/A</v>
        <stp/>
        <stp>BDP|1516459102352284613</stp>
        <tr r="D153" s="1"/>
      </tp>
      <tp t="e">
        <v>#N/A</v>
        <stp/>
        <stp>BDP|3099900370065404959</stp>
        <tr r="E449" s="1"/>
      </tp>
      <tp t="e">
        <v>#N/A</v>
        <stp/>
        <stp>BDP|3578462415045644213</stp>
        <tr r="H568" s="1"/>
      </tp>
      <tp t="s">
        <v>#N/A N/A</v>
        <stp/>
        <stp>BDS|7611264099965191893</stp>
        <tr r="AH313" s="1"/>
      </tp>
      <tp t="e">
        <v>#N/A</v>
        <stp/>
        <stp>BDP|6241383429875584373</stp>
        <tr r="G494" s="1"/>
      </tp>
      <tp t="e">
        <v>#N/A</v>
        <stp/>
        <stp>BDP|1368457253381325076</stp>
        <tr r="F303" s="1"/>
      </tp>
      <tp t="s">
        <v>#N/A N/A</v>
        <stp/>
        <stp>BDS|5484004733553568444</stp>
        <tr r="W100" s="1"/>
      </tp>
      <tp t="e">
        <v>#N/A</v>
        <stp/>
        <stp>BDP|3205234849771681580</stp>
        <tr r="G403" s="1"/>
      </tp>
      <tp t="e">
        <v>#N/A</v>
        <stp/>
        <stp>BDP|6238973693912064505</stp>
        <tr r="F571" s="1"/>
      </tp>
      <tp t="e">
        <v>#N/A</v>
        <stp/>
        <stp>BDP|2254103355870697778</stp>
        <tr r="G414" s="1"/>
      </tp>
      <tp t="s">
        <v>#N/A N/A</v>
        <stp/>
        <stp>BDS|9007769596064024269</stp>
        <tr r="W252" s="1"/>
      </tp>
      <tp t="e">
        <v>#N/A</v>
        <stp/>
        <stp>BDP|7333133694606402866</stp>
        <tr r="E412" s="1"/>
      </tp>
      <tp t="e">
        <v>#N/A</v>
        <stp/>
        <stp>BDP|4524099462152829108</stp>
        <tr r="C151" s="1"/>
      </tp>
      <tp t="e">
        <v>#N/A</v>
        <stp/>
        <stp>BDP|4401053833342538411</stp>
        <tr r="F342" s="1"/>
      </tp>
      <tp t="s">
        <v>#N/A N/A</v>
        <stp/>
        <stp>BDS|4136020541662350371</stp>
        <tr r="L477" s="1"/>
      </tp>
      <tp t="s">
        <v>#N/A N/A</v>
        <stp/>
        <stp>BDS|4466424142295236002</stp>
        <tr r="W386" s="1"/>
      </tp>
      <tp t="e">
        <v>#N/A</v>
        <stp/>
        <stp>BDP|9640344133598138060</stp>
        <tr r="G229" s="1"/>
      </tp>
      <tp t="s">
        <v>#N/A N/A</v>
        <stp/>
        <stp>BDS|4424078686608252502</stp>
        <tr r="W402" s="1"/>
      </tp>
      <tp t="e">
        <v>#N/A</v>
        <stp/>
        <stp>BDP|7091894474361373897</stp>
        <tr r="H418" s="1"/>
      </tp>
      <tp t="e">
        <v>#N/A</v>
        <stp/>
        <stp>BDP|9885011682563444386</stp>
        <tr r="H438" s="1"/>
      </tp>
      <tp t="e">
        <v>#N/A</v>
        <stp/>
        <stp>BDP|2857496635363698757</stp>
        <tr r="B471" s="1"/>
      </tp>
      <tp t="e">
        <v>#N/A</v>
        <stp/>
        <stp>BDP|9140341796520674227</stp>
        <tr r="E304" s="1"/>
      </tp>
      <tp t="e">
        <v>#N/A</v>
        <stp/>
        <stp>BDP|9220626583296652023</stp>
        <tr r="I100" s="1"/>
      </tp>
      <tp t="e">
        <v>#N/A</v>
        <stp/>
        <stp>BDP|9043343014738547227</stp>
        <tr r="I114" s="1"/>
      </tp>
      <tp t="e">
        <v>#N/A</v>
        <stp/>
        <stp>BDP|2849247129661301217</stp>
        <tr r="G233" s="1"/>
      </tp>
      <tp t="e">
        <v>#N/A</v>
        <stp/>
        <stp>BDP|5618062669063743195</stp>
        <tr r="G261" s="1"/>
      </tp>
      <tp t="s">
        <v>#N/A N/A</v>
        <stp/>
        <stp>BDS|3531111543756267125</stp>
        <tr r="W340" s="1"/>
      </tp>
      <tp t="e">
        <v>#N/A</v>
        <stp/>
        <stp>BDP|1151233677190176535</stp>
        <tr r="D562" s="1"/>
      </tp>
      <tp t="s">
        <v>#N/A N/A</v>
        <stp/>
        <stp>BDS|1444196133142818017</stp>
        <tr r="L450" s="1"/>
      </tp>
      <tp t="e">
        <v>#N/A</v>
        <stp/>
        <stp>BDP|8896836552286454291</stp>
        <tr r="E170" s="1"/>
      </tp>
      <tp t="e">
        <v>#N/A</v>
        <stp/>
        <stp>BDP|5745552251506234258</stp>
        <tr r="H218" s="1"/>
      </tp>
      <tp t="e">
        <v>#N/A</v>
        <stp/>
        <stp>BDP|9270825631670658339</stp>
        <tr r="H547" s="1"/>
      </tp>
      <tp t="e">
        <v>#N/A</v>
        <stp/>
        <stp>BDP|2406785557573796283</stp>
        <tr r="C247" s="1"/>
      </tp>
      <tp t="e">
        <v>#N/A</v>
        <stp/>
        <stp>BDP|4440570249882934675</stp>
        <tr r="H201" s="1"/>
      </tp>
      <tp t="e">
        <v>#N/A</v>
        <stp/>
        <stp>BDP|1956091618871416080</stp>
        <tr r="B136" s="1"/>
      </tp>
      <tp t="e">
        <v>#N/A</v>
        <stp/>
        <stp>BDP|1726838962529421761</stp>
        <tr r="H19" s="1"/>
      </tp>
      <tp t="e">
        <v>#N/A</v>
        <stp/>
        <stp>BDP|6980584145066363035</stp>
        <tr r="H454" s="1"/>
      </tp>
      <tp t="e">
        <v>#N/A</v>
        <stp/>
        <stp>BDP|3299490131312900774</stp>
        <tr r="B551" s="1"/>
      </tp>
      <tp t="e">
        <v>#N/A</v>
        <stp/>
        <stp>BDP|1701441456511720067</stp>
        <tr r="G444" s="1"/>
      </tp>
      <tp t="e">
        <v>#N/A</v>
        <stp/>
        <stp>BDP|1099405338585590291</stp>
        <tr r="G357" s="1"/>
      </tp>
      <tp t="s">
        <v>#N/A N/A</v>
        <stp/>
        <stp>BDS|6942461938686663655</stp>
        <tr r="W192" s="1"/>
      </tp>
      <tp t="e">
        <v>#N/A</v>
        <stp/>
        <stp>BDP|1585258668254912051</stp>
        <tr r="E219" s="1"/>
      </tp>
      <tp t="e">
        <v>#N/A</v>
        <stp/>
        <stp>BDS|2649411835066773215</stp>
        <tr r="W552" s="1"/>
        <tr r="W552" s="1"/>
        <tr r="L552" s="1"/>
        <tr r="L552" s="1"/>
        <tr r="AH552" s="1"/>
        <tr r="AH552" s="1"/>
      </tp>
      <tp t="e">
        <v>#N/A</v>
        <stp/>
        <stp>BDP|7092604429061887351</stp>
        <tr r="B257" s="1"/>
      </tp>
      <tp t="e">
        <v>#N/A</v>
        <stp/>
        <stp>BDP|4539467384250340906</stp>
        <tr r="E390" s="1"/>
      </tp>
      <tp t="e">
        <v>#N/A</v>
        <stp/>
        <stp>BDP|5370570251874883090</stp>
        <tr r="I448" s="1"/>
      </tp>
      <tp t="e">
        <v>#N/A</v>
        <stp/>
        <stp>BDP|1959564980339958420</stp>
        <tr r="F107" s="1"/>
      </tp>
      <tp t="e">
        <v>#N/A</v>
        <stp/>
        <stp>BDP|8504215567279109461</stp>
        <tr r="H310" s="1"/>
      </tp>
      <tp t="e">
        <v>#N/A</v>
        <stp/>
        <stp>BDP|5888414399758666134</stp>
        <tr r="H542" s="1"/>
      </tp>
      <tp t="e">
        <v>#N/A</v>
        <stp/>
        <stp>BDP|3048667758344910528</stp>
        <tr r="D213" s="1"/>
      </tp>
      <tp t="e">
        <v>#N/A</v>
        <stp/>
        <stp>BDP|3335558293189234721</stp>
        <tr r="H194" s="1"/>
      </tp>
      <tp t="s">
        <v>#N/A N/A</v>
        <stp/>
        <stp>BDS|4542834880877243214</stp>
        <tr r="W134" s="1"/>
      </tp>
      <tp t="e">
        <v>#N/A</v>
        <stp/>
        <stp>BDP|9326064336698041369</stp>
        <tr r="F451" s="1"/>
      </tp>
      <tp t="e">
        <v>#N/A</v>
        <stp/>
        <stp>BDP|6151969105736509824</stp>
        <tr r="C198" s="1"/>
      </tp>
      <tp t="e">
        <v>#N/A</v>
        <stp/>
        <stp>BDP|2495087712714210699</stp>
        <tr r="I250" s="1"/>
      </tp>
      <tp t="e">
        <v>#N/A</v>
        <stp/>
        <stp>BDP|5241152982225015804</stp>
        <tr r="G431" s="1"/>
      </tp>
      <tp t="e">
        <v>#N/A</v>
        <stp/>
        <stp>BDP|3239904008229753280</stp>
        <tr r="E397" s="1"/>
      </tp>
      <tp t="e">
        <v>#N/A</v>
        <stp/>
        <stp>BDS|1152659031660021508</stp>
        <tr r="W381" s="1"/>
        <tr r="W381" s="1"/>
        <tr r="AH381" s="1"/>
        <tr r="AH381" s="1"/>
        <tr r="L381" s="1"/>
        <tr r="L381" s="1"/>
      </tp>
      <tp t="e">
        <v>#N/A</v>
        <stp/>
        <stp>BDP|9068315301318764323</stp>
        <tr r="D448" s="1"/>
      </tp>
      <tp t="s">
        <v>#N/A N/A</v>
        <stp/>
        <stp>BDS|8425957814394921590</stp>
        <tr r="L268" s="1"/>
      </tp>
      <tp t="e">
        <v>#N/A</v>
        <stp/>
        <stp>BDP|7612875604859675493</stp>
        <tr r="F375" s="1"/>
      </tp>
      <tp t="e">
        <v>#N/A</v>
        <stp/>
        <stp>BDP|3256469907424073197</stp>
        <tr r="D455" s="1"/>
      </tp>
      <tp t="e">
        <v>#N/A</v>
        <stp/>
        <stp>BDP|6600594410796426619</stp>
        <tr r="B373" s="1"/>
      </tp>
      <tp t="e">
        <v>#N/A</v>
        <stp/>
        <stp>BDP|9382192275389432414</stp>
        <tr r="G543" s="1"/>
      </tp>
      <tp t="e">
        <v>#N/A</v>
        <stp/>
        <stp>BDP|5761687025166684568</stp>
        <tr r="B121" s="1"/>
      </tp>
      <tp t="e">
        <v>#N/A</v>
        <stp/>
        <stp>BDP|3738061031506802425</stp>
        <tr r="F131" s="1"/>
      </tp>
      <tp t="e">
        <v>#N/A</v>
        <stp/>
        <stp>BDP|1479733228437075152</stp>
        <tr r="E590" s="1"/>
      </tp>
      <tp t="e">
        <v>#N/A</v>
        <stp/>
        <stp>BDS|7645368924845977175</stp>
        <tr r="W312" s="1"/>
        <tr r="W312" s="1"/>
        <tr r="L312" s="1"/>
        <tr r="L312" s="1"/>
        <tr r="AH312" s="1"/>
        <tr r="AH312" s="1"/>
      </tp>
      <tp t="e">
        <v>#N/A</v>
        <stp/>
        <stp>BDP|7765588162826114063</stp>
        <tr r="H591" s="1"/>
      </tp>
      <tp t="e">
        <v>#N/A</v>
        <stp/>
        <stp>BDP|9116873442921690684</stp>
        <tr r="I344" s="1"/>
      </tp>
      <tp t="e">
        <v>#N/A</v>
        <stp/>
        <stp>BDP|3514518949209302952</stp>
        <tr r="B415" s="1"/>
      </tp>
      <tp t="s">
        <v>#N/A N/A</v>
        <stp/>
        <stp>BDS|9885324187178379850</stp>
        <tr r="L592" s="1"/>
      </tp>
      <tp t="e">
        <v>#N/A</v>
        <stp/>
        <stp>BDP|6102664513861827276</stp>
        <tr r="I556" s="1"/>
      </tp>
      <tp t="e">
        <v>#N/A</v>
        <stp/>
        <stp>BDP|9620893731211288171</stp>
        <tr r="D398" s="1"/>
      </tp>
      <tp t="e">
        <v>#N/A</v>
        <stp/>
        <stp>BDS|6348662793749984247</stp>
        <tr r="AH208" s="1"/>
        <tr r="AH208" s="1"/>
        <tr r="W208" s="1"/>
        <tr r="W208" s="1"/>
        <tr r="L208" s="1"/>
        <tr r="L208" s="1"/>
      </tp>
      <tp t="s">
        <v>#N/A N/A</v>
        <stp/>
        <stp>BDS|8918757369138795391</stp>
        <tr r="W396" s="1"/>
      </tp>
      <tp t="e">
        <v>#N/A</v>
        <stp/>
        <stp>BDP|9478973847985744386</stp>
        <tr r="C176" s="1"/>
      </tp>
      <tp t="e">
        <v>#N/A</v>
        <stp/>
        <stp>BDP|1675857396684985671</stp>
        <tr r="H152" s="1"/>
      </tp>
      <tp t="e">
        <v>#N/A</v>
        <stp/>
        <stp>BDP|9577159282972095090</stp>
        <tr r="C592" s="1"/>
      </tp>
      <tp t="e">
        <v>#N/A</v>
        <stp/>
        <stp>BDP|5221663818828419836</stp>
        <tr r="H481" s="1"/>
      </tp>
      <tp t="s">
        <v>#N/A N/A</v>
        <stp/>
        <stp>BDS|7716418135847010582</stp>
        <tr r="AH312" s="1"/>
      </tp>
      <tp t="e">
        <v>#N/A</v>
        <stp/>
        <stp>BDP|2563806261788934665</stp>
        <tr r="B341" s="1"/>
      </tp>
      <tp t="e">
        <v>#N/A</v>
        <stp/>
        <stp>BDP|2018839468848811680</stp>
        <tr r="H113" s="1"/>
      </tp>
      <tp t="e">
        <v>#N/A</v>
        <stp/>
        <stp>BDP|8303922443014875317</stp>
        <tr r="B563" s="1"/>
      </tp>
      <tp t="s">
        <v>#N/A N/A</v>
        <stp/>
        <stp>BDS|3160766082366582882</stp>
        <tr r="AH597" s="1"/>
      </tp>
      <tp t="e">
        <v>#N/A</v>
        <stp/>
        <stp>BDP|6396436889671436950</stp>
        <tr r="I424" s="1"/>
      </tp>
      <tp t="e">
        <v>#N/A</v>
        <stp/>
        <stp>BDP|5778247428897307005</stp>
        <tr r="B127" s="1"/>
      </tp>
      <tp t="e">
        <v>#N/A</v>
        <stp/>
        <stp>BDS|9963707323937274903</stp>
        <tr r="AH587" s="1"/>
        <tr r="AH587" s="1"/>
        <tr r="L587" s="1"/>
        <tr r="L587" s="1"/>
        <tr r="W587" s="1"/>
        <tr r="W587" s="1"/>
      </tp>
      <tp t="e">
        <v>#N/A</v>
        <stp/>
        <stp>BDP|4347423430863899217</stp>
        <tr r="H400" s="1"/>
      </tp>
      <tp t="s">
        <v>#N/A N/A</v>
        <stp/>
        <stp>BDS|2113251658792444503</stp>
        <tr r="AH116" s="1"/>
      </tp>
      <tp t="e">
        <v>#N/A</v>
        <stp/>
        <stp>BDP|5978408748833865412</stp>
        <tr r="I445" s="1"/>
      </tp>
      <tp t="e">
        <v>#N/A</v>
        <stp/>
        <stp>BDP|1649986604778232205</stp>
        <tr r="E208" s="1"/>
      </tp>
      <tp t="e">
        <v>#N/A</v>
        <stp/>
        <stp>BDP|5327194540255765750</stp>
        <tr r="C169" s="1"/>
      </tp>
      <tp t="e">
        <v>#N/A</v>
        <stp/>
        <stp>BDP|6549358838181892580</stp>
        <tr r="B271" s="1"/>
      </tp>
      <tp t="s">
        <v>#N/A N/A</v>
        <stp/>
        <stp>BDS|3476746806455800361</stp>
        <tr r="L147" s="1"/>
      </tp>
      <tp t="s">
        <v>#N/A N/A</v>
        <stp/>
        <stp>BDS|2207410572665858616</stp>
        <tr r="AH567" s="1"/>
      </tp>
      <tp t="e">
        <v>#N/A</v>
        <stp/>
        <stp>BDP|4165018440586820410</stp>
        <tr r="G287" s="1"/>
      </tp>
      <tp t="e">
        <v>#N/A</v>
        <stp/>
        <stp>BDP|3167270762291484494</stp>
        <tr r="D516" s="1"/>
      </tp>
      <tp t="e">
        <v>#N/A</v>
        <stp/>
        <stp>BDS|6131829729699096738</stp>
        <tr r="AH488" s="1"/>
        <tr r="AH488" s="1"/>
        <tr r="W488" s="1"/>
        <tr r="W488" s="1"/>
        <tr r="L488" s="1"/>
        <tr r="L488" s="1"/>
      </tp>
      <tp t="e">
        <v>#N/A</v>
        <stp/>
        <stp>BDP|6162595880429115007</stp>
        <tr r="D468" s="1"/>
      </tp>
      <tp t="e">
        <v>#N/A</v>
        <stp/>
        <stp>BDP|6453891545050623876</stp>
        <tr r="C498" s="1"/>
      </tp>
      <tp t="e">
        <v>#N/A</v>
        <stp/>
        <stp>BDP|9725356791461948034</stp>
        <tr r="G402" s="1"/>
      </tp>
      <tp t="e">
        <v>#N/A</v>
        <stp/>
        <stp>BDP|8366092977329207465</stp>
        <tr r="E539" s="1"/>
      </tp>
      <tp t="e">
        <v>#N/A</v>
        <stp/>
        <stp>BDP|5855314922531038722</stp>
        <tr r="H144" s="1"/>
      </tp>
      <tp t="s">
        <v>#N/A N/A</v>
        <stp/>
        <stp>BDS|2069469953116916759</stp>
        <tr r="AH140" s="1"/>
      </tp>
      <tp t="e">
        <v>#N/A</v>
        <stp/>
        <stp>BDP|4292894830324582973</stp>
        <tr r="B573" s="1"/>
      </tp>
      <tp t="s">
        <v>#N/A N/A</v>
        <stp/>
        <stp>BDS|6153479301923603382</stp>
        <tr r="L313" s="1"/>
      </tp>
      <tp t="e">
        <v>#N/A</v>
        <stp/>
        <stp>BDS|7328434935554565692</stp>
        <tr r="W306" s="1"/>
        <tr r="W306" s="1"/>
        <tr r="L306" s="1"/>
        <tr r="L306" s="1"/>
        <tr r="AH306" s="1"/>
        <tr r="AH306" s="1"/>
      </tp>
      <tp t="e">
        <v>#N/A</v>
        <stp/>
        <stp>BDP|6364133183398275585</stp>
        <tr r="I325" s="1"/>
      </tp>
      <tp t="e">
        <v>#N/A</v>
        <stp/>
        <stp>BDP|2605991193335223577</stp>
        <tr r="G568" s="1"/>
      </tp>
      <tp t="e">
        <v>#N/A</v>
        <stp/>
        <stp>BDP|5000156952703619086</stp>
        <tr r="H468" s="1"/>
      </tp>
      <tp t="e">
        <v>#N/A</v>
        <stp/>
        <stp>BDS|1442869058309220766</stp>
        <tr r="L309" s="1"/>
        <tr r="L309" s="1"/>
        <tr r="W309" s="1"/>
        <tr r="W309" s="1"/>
        <tr r="AH309" s="1"/>
        <tr r="AH309" s="1"/>
      </tp>
      <tp t="e">
        <v>#N/A</v>
        <stp/>
        <stp>BDP|9301697417399581564</stp>
        <tr r="D138" s="1"/>
      </tp>
      <tp t="e">
        <v>#N/A</v>
        <stp/>
        <stp>BDP|8425826937077899676</stp>
        <tr r="G224" s="1"/>
      </tp>
      <tp t="e">
        <v>#N/A</v>
        <stp/>
        <stp>BDP|8038344160959805625</stp>
        <tr r="F331" s="1"/>
      </tp>
      <tp t="e">
        <v>#N/A</v>
        <stp/>
        <stp>BDS|1169923100359963349</stp>
        <tr r="L333" s="1"/>
        <tr r="L333" s="1"/>
        <tr r="AH333" s="1"/>
        <tr r="AH333" s="1"/>
        <tr r="W333" s="1"/>
        <tr r="W333" s="1"/>
      </tp>
      <tp t="e">
        <v>#N/A</v>
        <stp/>
        <stp>BDP|7633499996881378948</stp>
        <tr r="E349" s="1"/>
      </tp>
      <tp t="e">
        <v>#N/A</v>
        <stp/>
        <stp>BDP|1082941201709274395</stp>
        <tr r="G265" s="1"/>
      </tp>
      <tp t="e">
        <v>#N/A</v>
        <stp/>
        <stp>BDP|5622488105841369268</stp>
        <tr r="I474" s="1"/>
      </tp>
      <tp t="e">
        <v>#N/A</v>
        <stp/>
        <stp>BDP|4998594248303763414</stp>
        <tr r="D513" s="1"/>
      </tp>
      <tp t="e">
        <v>#N/A</v>
        <stp/>
        <stp>BDP|3965003323570672326</stp>
        <tr r="B511" s="1"/>
      </tp>
      <tp t="e">
        <v>#N/A</v>
        <stp/>
        <stp>BDP|4157605866600975602</stp>
        <tr r="I537" s="1"/>
      </tp>
      <tp t="e">
        <v>#N/A</v>
        <stp/>
        <stp>BDP|1415554939507605204</stp>
        <tr r="H360" s="1"/>
      </tp>
      <tp t="e">
        <v>#N/A</v>
        <stp/>
        <stp>BDP|4247545233618863836</stp>
        <tr r="E220" s="1"/>
      </tp>
      <tp t="e">
        <v>#N/A</v>
        <stp/>
        <stp>BDP|8545300846574507999</stp>
        <tr r="F108" s="1"/>
      </tp>
      <tp t="s">
        <v>#N/A N/A</v>
        <stp/>
        <stp>BDS|4974521895413290930</stp>
        <tr r="AH479" s="1"/>
      </tp>
      <tp t="s">
        <v>#N/A N/A</v>
        <stp/>
        <stp>BDS|5058829046119206293</stp>
        <tr r="L367" s="1"/>
      </tp>
      <tp t="s">
        <v>#N/A N/A</v>
        <stp/>
        <stp>BDS|6690828428247493976</stp>
        <tr r="W522" s="1"/>
      </tp>
      <tp t="s">
        <v>#N/A N/A</v>
        <stp/>
        <stp>BDS|7531415339937416563</stp>
        <tr r="L355" s="1"/>
      </tp>
      <tp t="e">
        <v>#N/A</v>
        <stp/>
        <stp>BDP|4611032389798526668</stp>
        <tr r="E456" s="1"/>
      </tp>
      <tp t="e">
        <v>#N/A</v>
        <stp/>
        <stp>BDS|3959709551394752708</stp>
        <tr r="W350" s="1"/>
        <tr r="W350" s="1"/>
        <tr r="L350" s="1"/>
        <tr r="L350" s="1"/>
        <tr r="AH350" s="1"/>
        <tr r="AH350" s="1"/>
      </tp>
      <tp t="e">
        <v>#N/A</v>
        <stp/>
        <stp>BDP|6959214144753649152</stp>
        <tr r="D382" s="1"/>
      </tp>
      <tp t="s">
        <v>#N/A N/A</v>
        <stp/>
        <stp>BDS|6286582856627279318</stp>
        <tr r="W130" s="1"/>
      </tp>
      <tp t="e">
        <v>#N/A</v>
        <stp/>
        <stp>BDS|6456149546603818218</stp>
        <tr r="AH542" s="1"/>
        <tr r="AH542" s="1"/>
        <tr r="L542" s="1"/>
        <tr r="L542" s="1"/>
        <tr r="W542" s="1"/>
        <tr r="W542" s="1"/>
      </tp>
      <tp t="e">
        <v>#N/A</v>
        <stp/>
        <stp>BDP|3968182404746832623</stp>
        <tr r="B137" s="1"/>
      </tp>
      <tp t="e">
        <v>#N/A</v>
        <stp/>
        <stp>BDP|4442034195669938647</stp>
        <tr r="B132" s="1"/>
      </tp>
      <tp t="e">
        <v>#N/A</v>
        <stp/>
        <stp>BDP|5805663710192454255</stp>
        <tr r="G353" s="1"/>
      </tp>
      <tp t="e">
        <v>#N/A</v>
        <stp/>
        <stp>BDS|6240865780620221493</stp>
        <tr r="L126" s="1"/>
        <tr r="L126" s="1"/>
        <tr r="W126" s="1"/>
        <tr r="W126" s="1"/>
        <tr r="AH126" s="1"/>
        <tr r="AH126" s="1"/>
      </tp>
      <tp t="e">
        <v>#N/A</v>
        <stp/>
        <stp>BDP|9816143863068413446</stp>
        <tr r="E178" s="1"/>
      </tp>
      <tp t="e">
        <v>#N/A</v>
        <stp/>
        <stp>BDP|1480598672452845387</stp>
        <tr r="E521" s="1"/>
      </tp>
      <tp t="e">
        <v>#N/A</v>
        <stp/>
        <stp>BDP|7801188585669953502</stp>
        <tr r="B444" s="1"/>
      </tp>
      <tp t="e">
        <v>#N/A</v>
        <stp/>
        <stp>BDS|2996377735431368146</stp>
        <tr r="AH476" s="1"/>
        <tr r="AH476" s="1"/>
        <tr r="W476" s="1"/>
        <tr r="W476" s="1"/>
        <tr r="L476" s="1"/>
        <tr r="L476" s="1"/>
      </tp>
      <tp t="s">
        <v>#N/A N/A</v>
        <stp/>
        <stp>BDS|3060447407986839370</stp>
        <tr r="W312" s="1"/>
      </tp>
      <tp t="e">
        <v>#N/A</v>
        <stp/>
        <stp>BDS|5008588657277543065</stp>
        <tr r="W251" s="1"/>
        <tr r="W251" s="1"/>
        <tr r="L251" s="1"/>
        <tr r="L251" s="1"/>
        <tr r="AH251" s="1"/>
        <tr r="AH251" s="1"/>
      </tp>
      <tp t="s">
        <v>#N/A N/A</v>
        <stp/>
        <stp>BDS|2072032328977044571</stp>
        <tr r="L427" s="1"/>
      </tp>
      <tp t="e">
        <v>#N/A</v>
        <stp/>
        <stp>BDP|4485600206064974472</stp>
        <tr r="D251" s="1"/>
      </tp>
      <tp t="e">
        <v>#N/A</v>
        <stp/>
        <stp>BDP|8826510542118061378</stp>
        <tr r="B423" s="1"/>
      </tp>
      <tp t="e">
        <v>#N/A</v>
        <stp/>
        <stp>BDP|9930669852821381927</stp>
        <tr r="E589" s="1"/>
      </tp>
      <tp t="e">
        <v>#N/A</v>
        <stp/>
        <stp>BDP|7250524714540847101</stp>
        <tr r="G336" s="1"/>
      </tp>
      <tp t="e">
        <v>#N/A</v>
        <stp/>
        <stp>BDP|5514315640123043382</stp>
        <tr r="H488" s="1"/>
      </tp>
      <tp t="s">
        <v>#N/A N/A</v>
        <stp/>
        <stp>BDS|6975547204445370463</stp>
        <tr r="W170" s="1"/>
      </tp>
      <tp t="e">
        <v>#N/A</v>
        <stp/>
        <stp>BDS|4490220876933817041</stp>
        <tr r="L279" s="1"/>
        <tr r="L279" s="1"/>
        <tr r="AH279" s="1"/>
        <tr r="AH279" s="1"/>
        <tr r="W279" s="1"/>
        <tr r="W279" s="1"/>
      </tp>
      <tp t="e">
        <v>#N/A</v>
        <stp/>
        <stp>BDP|7961082919463314774</stp>
        <tr r="D171" s="1"/>
      </tp>
      <tp t="s">
        <v>#N/A N/A</v>
        <stp/>
        <stp>BDS|7999709555310161711</stp>
        <tr r="W154" s="1"/>
      </tp>
      <tp t="e">
        <v>#N/A</v>
        <stp/>
        <stp>BDP|7479680104800297360</stp>
        <tr r="C281" s="1"/>
      </tp>
      <tp t="e">
        <v>#N/A</v>
        <stp/>
        <stp>BDP|6530280679388817907</stp>
        <tr r="B303" s="1"/>
      </tp>
      <tp t="e">
        <v>#N/A</v>
        <stp/>
        <stp>BDP|8667815112442095186</stp>
        <tr r="D555" s="1"/>
      </tp>
      <tp t="e">
        <v>#N/A</v>
        <stp/>
        <stp>BDP|2279258248467022121</stp>
        <tr r="H280" s="1"/>
      </tp>
      <tp t="e">
        <v>#N/A</v>
        <stp/>
        <stp>BDP|8524572346978190380</stp>
        <tr r="G93" s="1"/>
      </tp>
      <tp t="s">
        <v>#N/A N/A</v>
        <stp/>
        <stp>BDS|1531164466714003081</stp>
        <tr r="W216" s="1"/>
      </tp>
      <tp t="e">
        <v>#N/A</v>
        <stp/>
        <stp>BDP|5219061725727543296</stp>
        <tr r="G522" s="1"/>
      </tp>
      <tp t="e">
        <v>#N/A</v>
        <stp/>
        <stp>BDP|4168762458554461062</stp>
        <tr r="G169" s="1"/>
      </tp>
      <tp t="e">
        <v>#N/A</v>
        <stp/>
        <stp>BDS|8955641956770269942</stp>
        <tr r="W518" s="1"/>
        <tr r="W518" s="1"/>
        <tr r="L518" s="1"/>
        <tr r="L518" s="1"/>
        <tr r="AH518" s="1"/>
        <tr r="AH518" s="1"/>
      </tp>
      <tp t="e">
        <v>#N/A</v>
        <stp/>
        <stp>BDP|5450620379586506074</stp>
        <tr r="F381" s="1"/>
      </tp>
      <tp t="e">
        <v>#N/A</v>
        <stp/>
        <stp>BDS|8983363729133523817</stp>
        <tr r="W410" s="1"/>
        <tr r="W410" s="1"/>
        <tr r="L410" s="1"/>
        <tr r="L410" s="1"/>
        <tr r="AH410" s="1"/>
        <tr r="AH410" s="1"/>
      </tp>
      <tp t="e">
        <v>#N/A</v>
        <stp/>
        <stp>BDP|1632446001836400151</stp>
        <tr r="E542" s="1"/>
      </tp>
      <tp t="e">
        <v>#N/A</v>
        <stp/>
        <stp>BDP|6843516448657427279</stp>
        <tr r="E586" s="1"/>
      </tp>
      <tp t="s">
        <v>#N/A N/A</v>
        <stp/>
        <stp>BDS|5198704312241638070</stp>
        <tr r="L187" s="1"/>
      </tp>
      <tp t="s">
        <v>#N/A N/A</v>
        <stp/>
        <stp>BDS|6666772278715242195</stp>
        <tr r="W492" s="1"/>
      </tp>
      <tp t="s">
        <v>#N/A N/A</v>
        <stp/>
        <stp>BDS|3541757590006335912</stp>
        <tr r="W579" s="1"/>
      </tp>
      <tp t="s">
        <v>#N/A N/A</v>
        <stp/>
        <stp>BDS|7813127876495689689</stp>
        <tr r="W446" s="1"/>
      </tp>
      <tp t="e">
        <v>#N/A</v>
        <stp/>
        <stp>BDP|6773204812710515726</stp>
        <tr r="I437" s="1"/>
      </tp>
      <tp t="e">
        <v>#N/A</v>
        <stp/>
        <stp>BDP|1336007010386874492</stp>
        <tr r="H388" s="1"/>
      </tp>
      <tp t="e">
        <v>#N/A</v>
        <stp/>
        <stp>BDP|7195702242784110208</stp>
        <tr r="C236" s="1"/>
      </tp>
      <tp t="e">
        <v>#N/A</v>
        <stp/>
        <stp>BDP|5903681905019729817</stp>
        <tr r="B107" s="1"/>
      </tp>
      <tp t="e">
        <v>#N/A</v>
        <stp/>
        <stp>BDS|2533957201989077021</stp>
        <tr r="W271" s="1"/>
        <tr r="W271" s="1"/>
        <tr r="L271" s="1"/>
        <tr r="L271" s="1"/>
        <tr r="AH271" s="1"/>
        <tr r="AH271" s="1"/>
      </tp>
      <tp t="e">
        <v>#N/A</v>
        <stp/>
        <stp>BDP|7830036841074980500</stp>
        <tr r="F196" s="1"/>
      </tp>
      <tp t="e">
        <v>#N/A</v>
        <stp/>
        <stp>BDP|5190253295914780857</stp>
        <tr r="F369" s="1"/>
      </tp>
      <tp t="e">
        <v>#N/A</v>
        <stp/>
        <stp>BDP|9597448347638147342</stp>
        <tr r="H518" s="1"/>
      </tp>
      <tp t="e">
        <v>#N/A</v>
        <stp/>
        <stp>BDP|3020982080212322281</stp>
        <tr r="B255" s="1"/>
      </tp>
      <tp t="e">
        <v>#N/A</v>
        <stp/>
        <stp>BDP|4403079462315404569</stp>
        <tr r="C108" s="1"/>
      </tp>
      <tp t="e">
        <v>#N/A</v>
        <stp/>
        <stp>BDP|7798513858867475296</stp>
        <tr r="I146" s="1"/>
      </tp>
      <tp t="e">
        <v>#N/A</v>
        <stp/>
        <stp>BDP|5837725975510450785</stp>
        <tr r="E262" s="1"/>
      </tp>
      <tp t="s">
        <v>#N/A N/A</v>
        <stp/>
        <stp>BDS|9563366010401238827</stp>
        <tr r="L153" s="1"/>
      </tp>
      <tp t="e">
        <v>#N/A</v>
        <stp/>
        <stp>BDP|6375642007966270419</stp>
        <tr r="C284" s="1"/>
      </tp>
      <tp t="e">
        <v>#N/A</v>
        <stp/>
        <stp>BDP|1869115809405163724</stp>
        <tr r="H531" s="1"/>
      </tp>
      <tp t="e">
        <v>#N/A</v>
        <stp/>
        <stp>BDP|3144770894996898991</stp>
        <tr r="C407" s="1"/>
      </tp>
      <tp t="e">
        <v>#N/A</v>
        <stp/>
        <stp>BDP|8605526274161489946</stp>
        <tr r="H586" s="1"/>
      </tp>
      <tp t="e">
        <v>#N/A</v>
        <stp/>
        <stp>BDP|7809587769940133684</stp>
        <tr r="F124" s="1"/>
      </tp>
      <tp t="e">
        <v>#N/A</v>
        <stp/>
        <stp>BDP|1353858774618242407</stp>
        <tr r="D487" s="1"/>
      </tp>
      <tp t="e">
        <v>#N/A</v>
        <stp/>
        <stp>BDP|1326251014808473866</stp>
        <tr r="F202" s="1"/>
      </tp>
      <tp t="e">
        <v>#N/A</v>
        <stp/>
        <stp>BDP|2074334434376421638</stp>
        <tr r="B601" s="1"/>
      </tp>
      <tp t="e">
        <v>#N/A</v>
        <stp/>
        <stp>BDP|7817679926704111582</stp>
        <tr r="G339" s="1"/>
      </tp>
      <tp t="e">
        <v>#N/A</v>
        <stp/>
        <stp>BDP|7651768543294464277</stp>
        <tr r="F386" s="1"/>
      </tp>
      <tp t="e">
        <v>#N/A</v>
        <stp/>
        <stp>BDP|9765163687727423521</stp>
        <tr r="I400" s="1"/>
      </tp>
      <tp t="e">
        <v>#N/A</v>
        <stp/>
        <stp>BDP|4551715831334667634</stp>
        <tr r="H216" s="1"/>
      </tp>
      <tp t="e">
        <v>#N/A</v>
        <stp/>
        <stp>BDP|4295342510116528239</stp>
        <tr r="C549" s="1"/>
      </tp>
      <tp t="e">
        <v>#N/A</v>
        <stp/>
        <stp>BDP|7181591208536392635</stp>
        <tr r="C434" s="1"/>
      </tp>
      <tp t="e">
        <v>#N/A</v>
        <stp/>
        <stp>BDP|8360617572622872985</stp>
        <tr r="E199" s="1"/>
      </tp>
      <tp t="e">
        <v>#N/A</v>
        <stp/>
        <stp>BDP|2657830485034341435</stp>
        <tr r="B552" s="1"/>
      </tp>
      <tp t="s">
        <v>#N/A N/A</v>
        <stp/>
        <stp>BDS|9660335356359373403</stp>
        <tr r="W140" s="1"/>
      </tp>
      <tp t="e">
        <v>#N/A</v>
        <stp/>
        <stp>BDP|7806493572860419662</stp>
        <tr r="E320" s="1"/>
      </tp>
      <tp t="e">
        <v>#N/A</v>
        <stp/>
        <stp>BDS|8036813485809486318</stp>
        <tr r="AH444" s="1"/>
        <tr r="AH444" s="1"/>
        <tr r="W444" s="1"/>
        <tr r="W444" s="1"/>
        <tr r="L444" s="1"/>
        <tr r="L444" s="1"/>
      </tp>
      <tp t="e">
        <v>#N/A</v>
        <stp/>
        <stp>BDS|3379330473735709059</stp>
        <tr r="AH553" s="1"/>
        <tr r="AH553" s="1"/>
        <tr r="W553" s="1"/>
        <tr r="W553" s="1"/>
        <tr r="L553" s="1"/>
        <tr r="L553" s="1"/>
      </tp>
      <tp t="e">
        <v>#N/A</v>
        <stp/>
        <stp>BDP|6630643751970032720</stp>
        <tr r="D435" s="1"/>
      </tp>
      <tp t="s">
        <v>#N/A N/A</v>
        <stp/>
        <stp>BDS|7546662072476242228</stp>
        <tr r="W600" s="1"/>
      </tp>
      <tp t="s">
        <v>#N/A N/A</v>
        <stp/>
        <stp>BDS|1181229184009737010</stp>
        <tr r="AH381" s="1"/>
      </tp>
      <tp t="e">
        <v>#N/A</v>
        <stp/>
        <stp>BDP|3533428806071730478</stp>
        <tr r="I274" s="1"/>
      </tp>
      <tp t="s">
        <v>#N/A N/A</v>
        <stp/>
        <stp>BDS|5632990304576337894</stp>
        <tr r="L100" s="1"/>
      </tp>
      <tp t="e">
        <v>#N/A</v>
        <stp/>
        <stp>BDP|6510236257552411147</stp>
        <tr r="F575" s="1"/>
      </tp>
      <tp t="e">
        <v>#N/A</v>
        <stp/>
        <stp>BDP|7608736692473044862</stp>
        <tr r="F87" s="1"/>
      </tp>
      <tp t="s">
        <v>#N/A N/A</v>
        <stp/>
        <stp>BDS|4463206134552948586</stp>
        <tr r="L387" s="1"/>
      </tp>
      <tp t="s">
        <v>#N/A N/A</v>
        <stp/>
        <stp>BDS|5369344854658495917</stp>
        <tr r="L487" s="1"/>
      </tp>
      <tp t="s">
        <v>#N/A N/A</v>
        <stp/>
        <stp>BDS|7503967185405444149</stp>
        <tr r="W429" s="1"/>
      </tp>
      <tp t="e">
        <v>#N/A</v>
        <stp/>
        <stp>BDP|5723967393957029041</stp>
        <tr r="B570" s="1"/>
      </tp>
      <tp t="e">
        <v>#N/A</v>
        <stp/>
        <stp>BDP|4395228513795639024</stp>
        <tr r="B405" s="1"/>
      </tp>
      <tp t="e">
        <v>#N/A</v>
        <stp/>
        <stp>BDP|2139982594636340682</stp>
        <tr r="E132" s="1"/>
      </tp>
      <tp t="s">
        <v>#N/A N/A</v>
        <stp/>
        <stp>BDS|9575481782267074093</stp>
        <tr r="AH317" s="1"/>
      </tp>
      <tp t="e">
        <v>#N/A</v>
        <stp/>
        <stp>BDP|4567327634354664231</stp>
        <tr r="G289" s="1"/>
      </tp>
      <tp t="s">
        <v>#N/A N/A</v>
        <stp/>
        <stp>BDS|1744823193016808481</stp>
        <tr r="AH515" s="1"/>
      </tp>
      <tp t="e">
        <v>#N/A</v>
        <stp/>
        <stp>BDS|7866636335611908111</stp>
        <tr r="L559" s="1"/>
        <tr r="L559" s="1"/>
        <tr r="W559" s="1"/>
        <tr r="W559" s="1"/>
        <tr r="AH559" s="1"/>
        <tr r="AH559" s="1"/>
      </tp>
      <tp t="e">
        <v>#N/A</v>
        <stp/>
        <stp>BDP|7635846061772024949</stp>
        <tr r="F205" s="1"/>
      </tp>
      <tp t="e">
        <v>#N/A</v>
        <stp/>
        <stp>BDP|6432128093284736852</stp>
        <tr r="C442" s="1"/>
      </tp>
      <tp t="e">
        <v>#N/A</v>
        <stp/>
        <stp>BDP|2804248125004726491</stp>
        <tr r="F325" s="1"/>
      </tp>
      <tp t="e">
        <v>#N/A</v>
        <stp/>
        <stp>BDP|3016971084160293065</stp>
        <tr r="B230" s="1"/>
      </tp>
      <tp t="e">
        <v>#N/A</v>
        <stp/>
        <stp>BDS|6779323999976243895</stp>
        <tr r="W511" s="1"/>
        <tr r="W511" s="1"/>
        <tr r="AH511" s="1"/>
        <tr r="AH511" s="1"/>
        <tr r="L511" s="1"/>
        <tr r="L511" s="1"/>
      </tp>
      <tp t="e">
        <v>#N/A</v>
        <stp/>
        <stp>BDP|6924074210370077592</stp>
        <tr r="H214" s="1"/>
      </tp>
      <tp t="e">
        <v>#N/A</v>
        <stp/>
        <stp>BDP|9384726261238196266</stp>
        <tr r="I471" s="1"/>
      </tp>
      <tp t="e">
        <v>#N/A</v>
        <stp/>
        <stp>BDS|2350016150010319562</stp>
        <tr r="AH400" s="1"/>
        <tr r="AH400" s="1"/>
        <tr r="L400" s="1"/>
        <tr r="L400" s="1"/>
        <tr r="W400" s="1"/>
        <tr r="W400" s="1"/>
      </tp>
      <tp t="e">
        <v>#N/A</v>
        <stp/>
        <stp>BDP|8150064940528210627</stp>
        <tr r="E192" s="1"/>
      </tp>
      <tp t="e">
        <v>#N/A</v>
        <stp/>
        <stp>BDS|8066995093939993345</stp>
        <tr r="L395" s="1"/>
        <tr r="L395" s="1"/>
        <tr r="W395" s="1"/>
        <tr r="W395" s="1"/>
        <tr r="AH395" s="1"/>
        <tr r="AH395" s="1"/>
      </tp>
      <tp t="e">
        <v>#N/A</v>
        <stp/>
        <stp>BDP|2556136617586070665</stp>
        <tr r="H357" s="1"/>
      </tp>
      <tp t="e">
        <v>#N/A</v>
        <stp/>
        <stp>BDP|9550879920221483012</stp>
        <tr r="D226" s="1"/>
      </tp>
      <tp t="s">
        <v>#N/A N/A</v>
        <stp/>
        <stp>BDS|9227955202665985783</stp>
        <tr r="W418" s="1"/>
      </tp>
      <tp t="e">
        <v>#N/A</v>
        <stp/>
        <stp>BDS|1347100301350493225</stp>
        <tr r="W570" s="1"/>
        <tr r="W570" s="1"/>
        <tr r="L570" s="1"/>
        <tr r="L570" s="1"/>
        <tr r="AH570" s="1"/>
        <tr r="AH570" s="1"/>
      </tp>
      <tp t="e">
        <v>#N/A</v>
        <stp/>
        <stp>BDP|9773679404215032804</stp>
        <tr r="F556" s="1"/>
      </tp>
      <tp t="s">
        <v>#N/A N/A</v>
        <stp/>
        <stp>BDS|5387135865280401051</stp>
        <tr r="W400" s="1"/>
      </tp>
      <tp t="e">
        <v>#N/A</v>
        <stp/>
        <stp>BDP|5395606666281989688</stp>
        <tr r="D567" s="1"/>
      </tp>
      <tp t="e">
        <v>#N/A</v>
        <stp/>
        <stp>BDP|8952171760998203581</stp>
        <tr r="G401" s="1"/>
      </tp>
      <tp t="e">
        <v>#N/A</v>
        <stp/>
        <stp>BDP|1606878061144342972</stp>
        <tr r="D107" s="1"/>
      </tp>
      <tp t="e">
        <v>#N/A</v>
        <stp/>
        <stp>BDP|4721851345079064335</stp>
        <tr r="E243" s="1"/>
      </tp>
      <tp t="e">
        <v>#N/A</v>
        <stp/>
        <stp>BDP|1878181933173519226</stp>
        <tr r="B207" s="1"/>
      </tp>
      <tp t="e">
        <v>#N/A</v>
        <stp/>
        <stp>BDS|1277974017028625300</stp>
        <tr r="L183" s="1"/>
        <tr r="L183" s="1"/>
        <tr r="AH183" s="1"/>
        <tr r="AH183" s="1"/>
        <tr r="W183" s="1"/>
        <tr r="W183" s="1"/>
      </tp>
      <tp t="e">
        <v>#N/A</v>
        <stp/>
        <stp>BDP|2456612552436548565</stp>
        <tr r="H355" s="1"/>
      </tp>
      <tp t="e">
        <v>#N/A</v>
        <stp/>
        <stp>BDP|7058180534033844403</stp>
        <tr r="F592" s="1"/>
      </tp>
      <tp t="e">
        <v>#N/A</v>
        <stp/>
        <stp>BDP|2940644181768876604</stp>
        <tr r="D563" s="1"/>
      </tp>
      <tp t="e">
        <v>#N/A</v>
        <stp/>
        <stp>BDP|5785785340634397086</stp>
        <tr r="C371" s="1"/>
      </tp>
      <tp t="s">
        <v>#N/A N/A</v>
        <stp/>
        <stp>BDS|8925564529789610447</stp>
        <tr r="AH226" s="1"/>
      </tp>
      <tp t="e">
        <v>#N/A</v>
        <stp/>
        <stp>BDP|5297630526186472579</stp>
        <tr r="D233" s="1"/>
      </tp>
      <tp t="s">
        <v>#N/A N/A</v>
        <stp/>
        <stp>BDS|3109895590098452898</stp>
        <tr r="L122" s="1"/>
      </tp>
      <tp t="e">
        <v>#N/A</v>
        <stp/>
        <stp>BDP|7127588585520023896</stp>
        <tr r="F9" s="1"/>
      </tp>
      <tp t="e">
        <v>#N/A</v>
        <stp/>
        <stp>BDP|2539827299352287394</stp>
        <tr r="B222" s="1"/>
      </tp>
      <tp t="e">
        <v>#N/A</v>
        <stp/>
        <stp>BDS|3283253345752032576</stp>
        <tr r="W467" s="1"/>
        <tr r="W467" s="1"/>
        <tr r="AH467" s="1"/>
        <tr r="AH467" s="1"/>
        <tr r="L467" s="1"/>
        <tr r="L467" s="1"/>
      </tp>
      <tp t="s">
        <v>#N/A N/A</v>
        <stp/>
        <stp>BDS|5928418365447837204</stp>
        <tr r="L309" s="1"/>
      </tp>
      <tp t="e">
        <v>#N/A</v>
        <stp/>
        <stp>BDP|2617789896928990645</stp>
        <tr r="I573" s="1"/>
      </tp>
      <tp t="e">
        <v>#N/A</v>
        <stp/>
        <stp>BDP|7287816662268058345</stp>
        <tr r="B152" s="1"/>
      </tp>
      <tp t="s">
        <v>#N/A N/A</v>
        <stp/>
        <stp>BDS|3447059448072532792</stp>
        <tr r="L272" s="1"/>
      </tp>
      <tp t="e">
        <v>#N/A</v>
        <stp/>
        <stp>BDS|1032379907380548001</stp>
        <tr r="L264" s="1"/>
        <tr r="L264" s="1"/>
        <tr r="W264" s="1"/>
        <tr r="W264" s="1"/>
        <tr r="AH264" s="1"/>
        <tr r="AH264" s="1"/>
      </tp>
      <tp t="s">
        <v>#N/A N/A</v>
        <stp/>
        <stp>BDS|5043949393821010629</stp>
        <tr r="W589" s="1"/>
      </tp>
      <tp t="s">
        <v>#N/A N/A</v>
        <stp/>
        <stp>BDS|6067949362803115825</stp>
        <tr r="AH318" s="1"/>
      </tp>
      <tp t="s">
        <v>#N/A N/A</v>
        <stp/>
        <stp>BDS|8145844678185143096</stp>
        <tr r="L586" s="1"/>
      </tp>
      <tp t="e">
        <v>#N/A</v>
        <stp/>
        <stp>BDS|3604229214237730528</stp>
        <tr r="W290" s="1"/>
        <tr r="W290" s="1"/>
        <tr r="L290" s="1"/>
        <tr r="L290" s="1"/>
        <tr r="AH290" s="1"/>
        <tr r="AH290" s="1"/>
      </tp>
      <tp t="e">
        <v>#N/A</v>
        <stp/>
        <stp>BDP|2017080511501926053</stp>
        <tr r="C157" s="1"/>
      </tp>
      <tp t="s">
        <v>#N/A N/A</v>
        <stp/>
        <stp>BDS|3612171857501971558</stp>
        <tr r="AH183" s="1"/>
      </tp>
      <tp t="s">
        <v>#N/A N/A</v>
        <stp/>
        <stp>BDS|9396743285310896508</stp>
        <tr r="AH596" s="1"/>
      </tp>
      <tp t="e">
        <v>#N/A</v>
        <stp/>
        <stp>BDS|9260918166740609591</stp>
        <tr r="AH486" s="1"/>
        <tr r="AH486" s="1"/>
        <tr r="L486" s="1"/>
        <tr r="L486" s="1"/>
        <tr r="W486" s="1"/>
        <tr r="W486" s="1"/>
      </tp>
      <tp t="e">
        <v>#N/A</v>
        <stp/>
        <stp>BDP|6784156312710245581</stp>
        <tr r="B11" s="1"/>
      </tp>
      <tp t="e">
        <v>#N/A</v>
        <stp/>
        <stp>BDP|7140492463784288236</stp>
        <tr r="H549" s="1"/>
      </tp>
      <tp t="e">
        <v>#N/A</v>
        <stp/>
        <stp>BDP|9981341124013737845</stp>
        <tr r="C106" s="1"/>
      </tp>
      <tp t="e">
        <v>#N/A</v>
        <stp/>
        <stp>BDP|6951432619424996404</stp>
        <tr r="E261" s="1"/>
      </tp>
      <tp t="e">
        <v>#N/A</v>
        <stp/>
        <stp>BDP|6598049762272800113</stp>
        <tr r="D315" s="1"/>
      </tp>
      <tp t="e">
        <v>#N/A</v>
        <stp/>
        <stp>BDP|3558544506731870451</stp>
        <tr r="F547" s="1"/>
      </tp>
      <tp t="s">
        <v>#N/A N/A</v>
        <stp/>
        <stp>BDS|7814800696245646026</stp>
        <tr r="W161" s="1"/>
      </tp>
      <tp t="e">
        <v>#N/A</v>
        <stp/>
        <stp>BDP|5185288335565568231</stp>
        <tr r="D577" s="1"/>
      </tp>
      <tp t="e">
        <v>#N/A</v>
        <stp/>
        <stp>BDP|1883565387976314900</stp>
        <tr r="G469" s="1"/>
      </tp>
      <tp t="s">
        <v>#N/A N/A</v>
        <stp/>
        <stp>BDS|4840017499777831922</stp>
        <tr r="W532" s="1"/>
      </tp>
      <tp t="e">
        <v>#N/A</v>
        <stp/>
        <stp>BDS|9009593283256008119</stp>
        <tr r="L598" s="1"/>
        <tr r="L598" s="1"/>
        <tr r="W598" s="1"/>
        <tr r="W598" s="1"/>
        <tr r="AH598" s="1"/>
        <tr r="AH598" s="1"/>
      </tp>
      <tp t="e">
        <v>#N/A</v>
        <stp/>
        <stp>BDP|3852248966484419053</stp>
        <tr r="D176" s="1"/>
      </tp>
      <tp t="e">
        <v>#N/A</v>
        <stp/>
        <stp>BDP|8502071389484360739</stp>
        <tr r="D441" s="1"/>
      </tp>
      <tp t="e">
        <v>#N/A</v>
        <stp/>
        <stp>BDP|6228659216606931432</stp>
        <tr r="F312" s="1"/>
      </tp>
      <tp t="e">
        <v>#N/A</v>
        <stp/>
        <stp>BDP|6571743265361801579</stp>
        <tr r="F264" s="1"/>
      </tp>
      <tp t="s">
        <v>#N/A N/A</v>
        <stp/>
        <stp>BDS|7194083250126068720</stp>
        <tr r="AH251" s="1"/>
      </tp>
      <tp t="s">
        <v>#N/A N/A</v>
        <stp/>
        <stp>BDS|8458106788857288550</stp>
        <tr r="AH451" s="1"/>
      </tp>
      <tp t="e">
        <v>#N/A</v>
        <stp/>
        <stp>BDP|6133660101177952443</stp>
        <tr r="E418" s="1"/>
      </tp>
      <tp t="e">
        <v>#N/A</v>
        <stp/>
        <stp>BDP|9722811295882851937</stp>
        <tr r="G325" s="1"/>
      </tp>
      <tp t="e">
        <v>#N/A</v>
        <stp/>
        <stp>BDP|3901196459480033419</stp>
        <tr r="F320" s="1"/>
      </tp>
      <tp t="s">
        <v>#N/A N/A</v>
        <stp/>
        <stp>BDS|4554782816081673059</stp>
        <tr r="W188" s="1"/>
      </tp>
      <tp t="e">
        <v>#N/A</v>
        <stp/>
        <stp>BDP|2977571929840942667</stp>
        <tr r="B478" s="1"/>
      </tp>
      <tp t="e">
        <v>#N/A</v>
        <stp/>
        <stp>BDP|3221379259076552011</stp>
        <tr r="F182" s="1"/>
      </tp>
      <tp t="e">
        <v>#N/A</v>
        <stp/>
        <stp>BDS|5254665153045685095</stp>
        <tr r="AH431" s="1"/>
        <tr r="AH431" s="1"/>
        <tr r="L431" s="1"/>
        <tr r="L431" s="1"/>
        <tr r="W431" s="1"/>
        <tr r="W431" s="1"/>
      </tp>
      <tp t="e">
        <v>#N/A</v>
        <stp/>
        <stp>BDP|2453282377321434579</stp>
        <tr r="D321" s="1"/>
      </tp>
      <tp t="e">
        <v>#N/A</v>
        <stp/>
        <stp>BDP|1280245609317786707</stp>
        <tr r="F16" s="1"/>
      </tp>
      <tp t="e">
        <v>#N/A</v>
        <stp/>
        <stp>BDP|2466771948270106224</stp>
        <tr r="E293" s="1"/>
      </tp>
      <tp t="e">
        <v>#N/A</v>
        <stp/>
        <stp>BDP|4967254937161762746</stp>
        <tr r="C375" s="1"/>
      </tp>
      <tp t="s">
        <v>#N/A N/A</v>
        <stp/>
        <stp>BDS|4450081067751246016</stp>
        <tr r="W586" s="1"/>
      </tp>
      <tp t="s">
        <v>#N/A N/A</v>
        <stp/>
        <stp>BDS|5724391355799742941</stp>
        <tr r="W311" s="1"/>
      </tp>
      <tp t="e">
        <v>#N/A</v>
        <stp/>
        <stp>BDS|8987830037319485915</stp>
        <tr r="L339" s="1"/>
        <tr r="L339" s="1"/>
        <tr r="AH339" s="1"/>
        <tr r="AH339" s="1"/>
        <tr r="W339" s="1"/>
        <tr r="W339" s="1"/>
      </tp>
      <tp t="e">
        <v>#N/A</v>
        <stp/>
        <stp>BDP|6892041513606085272</stp>
        <tr r="F583" s="1"/>
      </tp>
      <tp t="s">
        <v>#N/A N/A</v>
        <stp/>
        <stp>BDS|4771796633373074050</stp>
        <tr r="L255" s="1"/>
      </tp>
      <tp t="e">
        <v>#N/A</v>
        <stp/>
        <stp>BDP|3924070218544760597</stp>
        <tr r="B589" s="1"/>
      </tp>
      <tp t="e">
        <v>#N/A</v>
        <stp/>
        <stp>BDP|1616307698338438020</stp>
        <tr r="F521" s="1"/>
      </tp>
      <tp t="e">
        <v>#N/A</v>
        <stp/>
        <stp>BDP|6371090852034373429</stp>
        <tr r="B486" s="1"/>
      </tp>
      <tp t="e">
        <v>#N/A</v>
        <stp/>
        <stp>BDP|1100326733806156481</stp>
        <tr r="D152" s="1"/>
      </tp>
      <tp t="s">
        <v>#N/A N/A</v>
        <stp/>
        <stp>BDS|6465249018700735665</stp>
        <tr r="W450" s="1"/>
      </tp>
      <tp t="e">
        <v>#N/A</v>
        <stp/>
        <stp>BDS|5898748751230353478</stp>
        <tr r="W455" s="1"/>
        <tr r="W455" s="1"/>
        <tr r="AH455" s="1"/>
        <tr r="AH455" s="1"/>
        <tr r="L455" s="1"/>
        <tr r="L455" s="1"/>
      </tp>
      <tp t="e">
        <v>#N/A</v>
        <stp/>
        <stp>BDP|6074494489748894111</stp>
        <tr r="F520" s="1"/>
      </tp>
      <tp t="e">
        <v>#N/A</v>
        <stp/>
        <stp>BDP|2290427917522830667</stp>
        <tr r="F256" s="1"/>
      </tp>
      <tp t="e">
        <v>#N/A</v>
        <stp/>
        <stp>BDP|6541505844097987317</stp>
        <tr r="E443" s="1"/>
      </tp>
      <tp t="e">
        <v>#N/A</v>
        <stp/>
        <stp>BDS|8392281083972899395</stp>
        <tr r="W569" s="1"/>
        <tr r="W569" s="1"/>
        <tr r="AH569" s="1"/>
        <tr r="AH569" s="1"/>
        <tr r="L569" s="1"/>
        <tr r="L569" s="1"/>
      </tp>
      <tp t="e">
        <v>#N/A</v>
        <stp/>
        <stp>BDP|1210845409408592238</stp>
        <tr r="D336" s="1"/>
      </tp>
      <tp t="e">
        <v>#N/A</v>
        <stp/>
        <stp>BDP|9020952802070703391</stp>
        <tr r="H212" s="1"/>
      </tp>
      <tp t="e">
        <v>#N/A</v>
        <stp/>
        <stp>BDP|9183173341588971779</stp>
        <tr r="G427" s="1"/>
      </tp>
      <tp t="s">
        <v>#N/A N/A</v>
        <stp/>
        <stp>BDS|2486239767026857313</stp>
        <tr r="W395" s="1"/>
      </tp>
      <tp t="s">
        <v>#N/A N/A</v>
        <stp/>
        <stp>BDS|5893529844405238252</stp>
        <tr r="W157" s="1"/>
      </tp>
      <tp t="e">
        <v>#N/A</v>
        <stp/>
        <stp>BDP|1997714140287550632</stp>
        <tr r="E218" s="1"/>
      </tp>
      <tp t="e">
        <v>#N/A</v>
        <stp/>
        <stp>BDP|2400012410607965729</stp>
        <tr r="B523" s="1"/>
      </tp>
      <tp t="s">
        <v>#N/A N/A</v>
        <stp/>
        <stp>BDS|7883052203266695269</stp>
        <tr r="L134" s="1"/>
      </tp>
      <tp t="e">
        <v>#N/A</v>
        <stp/>
        <stp>BDP|7652465817718058999</stp>
        <tr r="I489" s="1"/>
      </tp>
      <tp t="s">
        <v>#N/A N/A</v>
        <stp/>
        <stp>BDS|6790801193495334196</stp>
        <tr r="W228" s="1"/>
      </tp>
      <tp t="e">
        <v>#N/A</v>
        <stp/>
        <stp>BDP|5689852297781295689</stp>
        <tr r="E335" s="1"/>
      </tp>
      <tp t="e">
        <v>#N/A</v>
        <stp/>
        <stp>BDS|3753151529980376366</stp>
        <tr r="AH602" s="1"/>
        <tr r="AH602" s="1"/>
        <tr r="W602" s="1"/>
        <tr r="W602" s="1"/>
        <tr r="L602" s="1"/>
        <tr r="L602" s="1"/>
      </tp>
      <tp t="e">
        <v>#N/A</v>
        <stp/>
        <stp>BDP|2008683449722925169</stp>
        <tr r="I593" s="1"/>
      </tp>
      <tp t="e">
        <v>#N/A</v>
        <stp/>
        <stp>BDP|4178800295366958030</stp>
        <tr r="I233" s="1"/>
      </tp>
      <tp t="e">
        <v>#N/A</v>
        <stp/>
        <stp>BDP|5940339237056654058</stp>
        <tr r="G245" s="1"/>
      </tp>
      <tp t="e">
        <v>#N/A</v>
        <stp/>
        <stp>BDP|1981748516936029258</stp>
        <tr r="C319" s="1"/>
      </tp>
      <tp t="s">
        <v>#N/A N/A</v>
        <stp/>
        <stp>BDS|9107780372969367368</stp>
        <tr r="L506" s="1"/>
      </tp>
      <tp t="e">
        <v>#N/A</v>
        <stp/>
        <stp>BDP|7682943497716319289</stp>
        <tr r="G219" s="1"/>
      </tp>
      <tp t="e">
        <v>#N/A</v>
        <stp/>
        <stp>BDP|6298276454346913469</stp>
        <tr r="H600" s="1"/>
      </tp>
      <tp t="e">
        <v>#N/A</v>
        <stp/>
        <stp>BDP|9239288985971531146</stp>
        <tr r="G194" s="1"/>
      </tp>
      <tp t="s">
        <v>#N/A N/A</v>
        <stp/>
        <stp>BDS|1484286513930104103</stp>
        <tr r="AH545" s="1"/>
      </tp>
      <tp t="s">
        <v>#N/A N/A</v>
        <stp/>
        <stp>BDS|3463215651127899031</stp>
        <tr r="W333" s="1"/>
      </tp>
      <tp t="e">
        <v>#N/A</v>
        <stp/>
        <stp>BDP|7294219961814544486</stp>
        <tr r="C212" s="1"/>
      </tp>
      <tp t="e">
        <v>#N/A</v>
        <stp/>
        <stp>BDP|4502272374713915105</stp>
        <tr r="G209" s="1"/>
      </tp>
      <tp t="e">
        <v>#N/A</v>
        <stp/>
        <stp>BDS|4739061666134832502</stp>
        <tr r="L273" s="1"/>
        <tr r="L273" s="1"/>
        <tr r="AH273" s="1"/>
        <tr r="AH273" s="1"/>
        <tr r="W273" s="1"/>
        <tr r="W273" s="1"/>
      </tp>
      <tp t="e">
        <v>#N/A</v>
        <stp/>
        <stp>BDP|6286986426596488873</stp>
        <tr r="H279" s="1"/>
      </tp>
      <tp t="e">
        <v>#N/A</v>
        <stp/>
        <stp>BDP|2118016709409029863</stp>
        <tr r="H387" s="1"/>
      </tp>
      <tp t="e">
        <v>#N/A</v>
        <stp/>
        <stp>BDP|7943107510340663404</stp>
        <tr r="F533" s="1"/>
      </tp>
      <tp t="e">
        <v>#N/A</v>
        <stp/>
        <stp>BDP|6455286686546435917</stp>
        <tr r="H370" s="1"/>
      </tp>
      <tp t="e">
        <v>#N/A</v>
        <stp/>
        <stp>BDP|9058363898938787862</stp>
        <tr r="B531" s="1"/>
      </tp>
      <tp t="e">
        <v>#N/A</v>
        <stp/>
        <stp>BDP|9108593497604359235</stp>
        <tr r="I134" s="1"/>
      </tp>
      <tp t="e">
        <v>#N/A</v>
        <stp/>
        <stp>BDP|3072656708103564573</stp>
        <tr r="I270" s="1"/>
      </tp>
      <tp t="e">
        <v>#N/A</v>
        <stp/>
        <stp>BDP|9278375386994857549</stp>
        <tr r="E363" s="1"/>
      </tp>
      <tp t="e">
        <v>#N/A</v>
        <stp/>
        <stp>BDP|7237360708395216216</stp>
        <tr r="H579" s="1"/>
      </tp>
      <tp t="s">
        <v>#N/A N/A</v>
        <stp/>
        <stp>BDS|2136778530974921105</stp>
        <tr r="L486" s="1"/>
      </tp>
      <tp t="e">
        <v>#N/A</v>
        <stp/>
        <stp>BDP|9732988002796729558</stp>
        <tr r="C288" s="1"/>
      </tp>
      <tp t="e">
        <v>#N/A</v>
        <stp/>
        <stp>BDS|5924461894638141354</stp>
        <tr r="W561" s="1"/>
        <tr r="W561" s="1"/>
        <tr r="L561" s="1"/>
        <tr r="L561" s="1"/>
        <tr r="AH561" s="1"/>
        <tr r="AH561" s="1"/>
      </tp>
      <tp t="e">
        <v>#N/A</v>
        <stp/>
        <stp>BDP|1434722839764068238</stp>
        <tr r="F192" s="1"/>
      </tp>
      <tp t="s">
        <v>#N/A N/A</v>
        <stp/>
        <stp>BDS|4618153889227106979</stp>
        <tr r="AH239" s="1"/>
      </tp>
      <tp t="e">
        <v>#N/A</v>
        <stp/>
        <stp>BDP|5991040981339532753</stp>
        <tr r="D522" s="1"/>
      </tp>
      <tp t="e">
        <v>#N/A</v>
        <stp/>
        <stp>BDP|4557178447155194789</stp>
        <tr r="F598" s="1"/>
      </tp>
      <tp t="e">
        <v>#N/A</v>
        <stp/>
        <stp>BDP|7138214467207285791</stp>
        <tr r="I453" s="1"/>
      </tp>
      <tp t="e">
        <v>#N/A</v>
        <stp/>
        <stp>BDP|2378083331463736112</stp>
        <tr r="C316" s="1"/>
      </tp>
      <tp t="s">
        <v>#N/A N/A</v>
        <stp/>
        <stp>BDS|4559986727199617503</stp>
        <tr r="L576" s="1"/>
      </tp>
      <tp t="e">
        <v>#N/A</v>
        <stp/>
        <stp>BDS|6547152628596274065</stp>
        <tr r="AH468" s="1"/>
        <tr r="AH468" s="1"/>
        <tr r="L468" s="1"/>
        <tr r="L468" s="1"/>
        <tr r="W468" s="1"/>
        <tr r="W468" s="1"/>
      </tp>
      <tp t="e">
        <v>#N/A</v>
        <stp/>
        <stp>BDP|6142683660341050448</stp>
        <tr r="F470" s="1"/>
      </tp>
      <tp t="s">
        <v>#N/A N/A</v>
        <stp/>
        <stp>BDS|2462992883279286916</stp>
        <tr r="L305" s="1"/>
      </tp>
      <tp t="e">
        <v>#N/A</v>
        <stp/>
        <stp>BDP|9072682598746962349</stp>
        <tr r="D159" s="1"/>
      </tp>
      <tp t="e">
        <v>#N/A</v>
        <stp/>
        <stp>BDP|1782210286050430898</stp>
        <tr r="C445" s="1"/>
      </tp>
      <tp t="e">
        <v>#N/A</v>
        <stp/>
        <stp>BDS|6750482551755792149</stp>
        <tr r="AH158" s="1"/>
        <tr r="AH158" s="1"/>
        <tr r="L158" s="1"/>
        <tr r="L158" s="1"/>
        <tr r="W158" s="1"/>
        <tr r="W158" s="1"/>
      </tp>
      <tp t="e">
        <v>#N/A</v>
        <stp/>
        <stp>BDP|2857231770485441126</stp>
        <tr r="G168" s="1"/>
      </tp>
      <tp t="e">
        <v>#N/A</v>
        <stp/>
        <stp>BDS|7270986712518125440</stp>
        <tr r="AH419" s="1"/>
        <tr r="AH419" s="1"/>
        <tr r="W419" s="1"/>
        <tr r="W419" s="1"/>
        <tr r="L419" s="1"/>
        <tr r="L419" s="1"/>
      </tp>
      <tp t="e">
        <v>#N/A</v>
        <stp/>
        <stp>BDP|7517040597734305982</stp>
        <tr r="I231" s="1"/>
      </tp>
      <tp t="s">
        <v>#N/A N/A</v>
        <stp/>
        <stp>BDS|2164346930629009882</stp>
        <tr r="W222" s="1"/>
      </tp>
      <tp t="s">
        <v>#N/A N/A</v>
        <stp/>
        <stp>BDS|2693583816990273571</stp>
        <tr r="L568" s="1"/>
      </tp>
      <tp t="e">
        <v>#N/A</v>
        <stp/>
        <stp>BDP|5575728405272932397</stp>
        <tr r="D122" s="1"/>
      </tp>
      <tp t="e">
        <v>#N/A</v>
        <stp/>
        <stp>BDS|9354736687294139148</stp>
        <tr r="AH163" s="1"/>
        <tr r="AH163" s="1"/>
        <tr r="W163" s="1"/>
        <tr r="W163" s="1"/>
        <tr r="L163" s="1"/>
        <tr r="L163" s="1"/>
      </tp>
      <tp t="e">
        <v>#N/A</v>
        <stp/>
        <stp>BDP|1213086315886879550</stp>
        <tr r="E111" s="1"/>
      </tp>
      <tp t="s">
        <v>#N/A N/A</v>
        <stp/>
        <stp>BDS|1681923028808894164</stp>
        <tr r="W126" s="1"/>
      </tp>
      <tp t="e">
        <v>#N/A</v>
        <stp/>
        <stp>BDP|6904675655863924502</stp>
        <tr r="I234" s="1"/>
      </tp>
      <tp t="s">
        <v>#N/A N/A</v>
        <stp/>
        <stp>BDS|7849791853986417042</stp>
        <tr r="AH194" s="1"/>
      </tp>
      <tp t="e">
        <v>#N/A</v>
        <stp/>
        <stp>BDP|9048795698254162029</stp>
        <tr r="E127" s="1"/>
      </tp>
      <tp t="s">
        <v>#N/A N/A</v>
        <stp/>
        <stp>BDS|3464802269198892670</stp>
        <tr r="L131" s="1"/>
      </tp>
      <tp t="e">
        <v>#N/A</v>
        <stp/>
        <stp>BDP|1435203416665610466</stp>
        <tr r="F513" s="1"/>
      </tp>
      <tp t="e">
        <v>#N/A</v>
        <stp/>
        <stp>BDP|1337726340247316603</stp>
        <tr r="C9" s="1"/>
      </tp>
      <tp t="e">
        <v>#N/A</v>
        <stp/>
        <stp>BDP|1414682183535511982</stp>
        <tr r="E452" s="1"/>
      </tp>
      <tp t="s">
        <v>#N/A N/A</v>
        <stp/>
        <stp>BDS|1315969526889658073</stp>
        <tr r="L534" s="1"/>
      </tp>
      <tp t="s">
        <v>#N/A N/A</v>
        <stp/>
        <stp>BDS|6684328932560338570</stp>
        <tr r="W357" s="1"/>
      </tp>
      <tp t="s">
        <v>#N/A N/A</v>
        <stp/>
        <stp>BDS|3057863312250339951</stp>
        <tr r="AH172" s="1"/>
      </tp>
      <tp t="e">
        <v>#N/A</v>
        <stp/>
        <stp>BDS|4456264853556424671</stp>
        <tr r="AH538" s="1"/>
        <tr r="AH538" s="1"/>
        <tr r="W538" s="1"/>
        <tr r="W538" s="1"/>
        <tr r="L538" s="1"/>
        <tr r="L538" s="1"/>
      </tp>
      <tp t="e">
        <v>#N/A</v>
        <stp/>
        <stp>BDP|2435256926620747123</stp>
        <tr r="G447" s="1"/>
      </tp>
      <tp t="e">
        <v>#N/A</v>
        <stp/>
        <stp>BDP|3392866284205495573</stp>
        <tr r="E585" s="1"/>
      </tp>
      <tp t="e">
        <v>#N/A</v>
        <stp/>
        <stp>BDP|8282819603751278206</stp>
        <tr r="I523" s="1"/>
      </tp>
      <tp t="e">
        <v>#N/A</v>
        <stp/>
        <stp>BDP|3013950937013212926</stp>
        <tr r="B339" s="1"/>
      </tp>
      <tp t="e">
        <v>#N/A</v>
        <stp/>
        <stp>BDP|5349211134565193241</stp>
        <tr r="D95" s="1"/>
      </tp>
      <tp t="e">
        <v>#N/A</v>
        <stp/>
        <stp>BDS|7565989584212819724</stp>
        <tr r="W389" s="1"/>
        <tr r="W389" s="1"/>
        <tr r="AH389" s="1"/>
        <tr r="AH389" s="1"/>
        <tr r="L389" s="1"/>
        <tr r="L389" s="1"/>
      </tp>
      <tp t="e">
        <v>#N/A</v>
        <stp/>
        <stp>BDP|5422159032115865181</stp>
        <tr r="H231" s="1"/>
      </tp>
      <tp t="s">
        <v>#N/A N/A</v>
        <stp/>
        <stp>BDS|5162888150509926236</stp>
        <tr r="W331" s="1"/>
      </tp>
      <tp t="e">
        <v>#N/A</v>
        <stp/>
        <stp>BDP|7867165374852918005</stp>
        <tr r="H372" s="1"/>
      </tp>
      <tp t="s">
        <v>#N/A N/A</v>
        <stp/>
        <stp>BDS|3279540647469678842</stp>
        <tr r="AH213" s="1"/>
      </tp>
      <tp t="e">
        <v>#N/A</v>
        <stp/>
        <stp>BDP|2551906832272577913</stp>
        <tr r="E528" s="1"/>
      </tp>
      <tp t="e">
        <v>#N/A</v>
        <stp/>
        <stp>BDP|2249571726174452245</stp>
        <tr r="F515" s="1"/>
      </tp>
      <tp t="e">
        <v>#N/A</v>
        <stp/>
        <stp>BDP|1604381990548928041</stp>
        <tr r="E242" s="1"/>
      </tp>
      <tp t="e">
        <v>#N/A</v>
        <stp/>
        <stp>BDP|4117431550942437462</stp>
        <tr r="F360" s="1"/>
      </tp>
      <tp t="e">
        <v>#N/A</v>
        <stp/>
        <stp>BDP|2563912280455789530</stp>
        <tr r="I175" s="1"/>
      </tp>
      <tp t="e">
        <v>#N/A</v>
        <stp/>
        <stp>BDP|3454716820155507009</stp>
        <tr r="D179" s="1"/>
      </tp>
      <tp t="e">
        <v>#N/A</v>
        <stp/>
        <stp>BDS|4673700150294652108</stp>
        <tr r="W127" s="1"/>
        <tr r="W127" s="1"/>
        <tr r="AH127" s="1"/>
        <tr r="AH127" s="1"/>
        <tr r="L127" s="1"/>
        <tr r="L127" s="1"/>
      </tp>
      <tp t="e">
        <v>#N/A</v>
        <stp/>
        <stp>BDP|6291319220826602252</stp>
        <tr r="C88" s="1"/>
      </tp>
      <tp t="e">
        <v>#N/A</v>
        <stp/>
        <stp>BDP|8764760893113188632</stp>
        <tr r="C280" s="1"/>
      </tp>
      <tp t="e">
        <v>#N/A</v>
        <stp/>
        <stp>BDP|5442619685340547857</stp>
        <tr r="D90" s="1"/>
      </tp>
      <tp t="s">
        <v>#N/A N/A</v>
        <stp/>
        <stp>BDS|3995180560487546047</stp>
        <tr r="AH398" s="1"/>
      </tp>
      <tp t="e">
        <v>#N/A</v>
        <stp/>
        <stp>BDP|7582982699150147451</stp>
        <tr r="C377" s="1"/>
      </tp>
      <tp t="e">
        <v>#N/A</v>
        <stp/>
        <stp>BDP|5733529341566672129</stp>
        <tr r="F432" s="1"/>
      </tp>
      <tp t="s">
        <v>#N/A N/A</v>
        <stp/>
        <stp>BDS|7267247680979428728</stp>
        <tr r="AH509" s="1"/>
      </tp>
      <tp t="e">
        <v>#N/A</v>
        <stp/>
        <stp>BDP|6124276024596767356</stp>
        <tr r="C484" s="1"/>
      </tp>
      <tp t="e">
        <v>#N/A</v>
        <stp/>
        <stp>BDP|8215738421248494642</stp>
        <tr r="C174" s="1"/>
      </tp>
      <tp t="e">
        <v>#N/A</v>
        <stp/>
        <stp>BDP|8391962544824382228</stp>
        <tr r="H8" s="1"/>
      </tp>
      <tp t="e">
        <v>#N/A</v>
        <stp/>
        <stp>BDP|7700028625961848787</stp>
        <tr r="H14" s="1"/>
      </tp>
      <tp t="e">
        <v>#N/A</v>
        <stp/>
        <stp>BDP|8282718551589062027</stp>
        <tr r="D504" s="1"/>
      </tp>
      <tp t="e">
        <v>#N/A</v>
        <stp/>
        <stp>BDP|5918165322755943040</stp>
        <tr r="G400" s="1"/>
      </tp>
      <tp t="s">
        <v>#N/A N/A</v>
        <stp/>
        <stp>BDS|3314782054191694381</stp>
        <tr r="W575" s="1"/>
      </tp>
      <tp t="e">
        <v>#N/A</v>
        <stp/>
        <stp>BDP|3594148532566164438</stp>
        <tr r="D549" s="1"/>
      </tp>
      <tp t="e">
        <v>#N/A</v>
        <stp/>
        <stp>BDP|8565267887440374168</stp>
        <tr r="C111" s="1"/>
      </tp>
      <tp t="e">
        <v>#N/A</v>
        <stp/>
        <stp>BDP|1191375851035154176</stp>
        <tr r="G9" s="1"/>
      </tp>
      <tp t="e">
        <v>#N/A</v>
        <stp/>
        <stp>BDP|4982100377525935460</stp>
        <tr r="F392" s="1"/>
      </tp>
      <tp t="e">
        <v>#N/A</v>
        <stp/>
        <stp>BDP|7043441851254605126</stp>
        <tr r="E546" s="1"/>
      </tp>
      <tp t="e">
        <v>#N/A</v>
        <stp/>
        <stp>BDP|7765831150510067954</stp>
        <tr r="D476" s="1"/>
      </tp>
      <tp t="e">
        <v>#N/A</v>
        <stp/>
        <stp>BDP|4313963762109272147</stp>
        <tr r="H145" s="1"/>
      </tp>
      <tp t="e">
        <v>#N/A</v>
        <stp/>
        <stp>BDP|2312382308452568072</stp>
        <tr r="H417" s="1"/>
      </tp>
      <tp t="e">
        <v>#N/A</v>
        <stp/>
        <stp>BDP|1696478322777338317</stp>
        <tr r="B378" s="1"/>
      </tp>
      <tp t="e">
        <v>#N/A</v>
        <stp/>
        <stp>BDP|1395109566311046442</stp>
        <tr r="C19" s="1"/>
      </tp>
      <tp t="e">
        <v>#N/A</v>
        <stp/>
        <stp>BDP|7311924024719517617</stp>
        <tr r="E275" s="1"/>
      </tp>
      <tp t="e">
        <v>#N/A</v>
        <stp/>
        <stp>BDP|9676413752118361377</stp>
        <tr r="H138" s="1"/>
      </tp>
      <tp t="s">
        <v>#N/A N/A</v>
        <stp/>
        <stp>BDS|3841653071684965543</stp>
        <tr r="W350" s="1"/>
      </tp>
      <tp t="e">
        <v>#N/A</v>
        <stp/>
        <stp>BDP|4480093114943908515</stp>
        <tr r="C496" s="1"/>
      </tp>
      <tp t="e">
        <v>#N/A</v>
        <stp/>
        <stp>BDP|3270074565001160703</stp>
        <tr r="G331" s="1"/>
      </tp>
      <tp t="e">
        <v>#N/A</v>
        <stp/>
        <stp>BDP|5831479836669890803</stp>
        <tr r="D154" s="1"/>
      </tp>
      <tp t="e">
        <v>#N/A</v>
        <stp/>
        <stp>BDP|1958298304828543879</stp>
        <tr r="E203" s="1"/>
      </tp>
      <tp t="e">
        <v>#N/A</v>
        <stp/>
        <stp>BDP|3817788490458616607</stp>
        <tr r="H222" s="1"/>
      </tp>
      <tp t="s">
        <v>#N/A N/A</v>
        <stp/>
        <stp>BDS|5387981429455514814</stp>
        <tr r="AH101" s="1"/>
      </tp>
      <tp t="s">
        <v>#N/A N/A</v>
        <stp/>
        <stp>BDS|1441874974825621872</stp>
        <tr r="L459" s="1"/>
      </tp>
      <tp t="e">
        <v>#N/A</v>
        <stp/>
        <stp>BDP|6620005410873204723</stp>
        <tr r="I576" s="1"/>
      </tp>
      <tp t="e">
        <v>#N/A</v>
        <stp/>
        <stp>BDP|6355014447671107028</stp>
        <tr r="B413" s="1"/>
      </tp>
      <tp t="e">
        <v>#N/A</v>
        <stp/>
        <stp>BDP|1572368971194028242</stp>
        <tr r="D582" s="1"/>
      </tp>
      <tp t="e">
        <v>#N/A</v>
        <stp/>
        <stp>BDP|5727066016274746362</stp>
        <tr r="I303" s="1"/>
      </tp>
      <tp t="e">
        <v>#N/A</v>
        <stp/>
        <stp>BDP|7786127167955365675</stp>
        <tr r="C471" s="1"/>
      </tp>
      <tp t="e">
        <v>#N/A</v>
        <stp/>
        <stp>BDP|3340925298859686994</stp>
        <tr r="F518" s="1"/>
      </tp>
      <tp t="e">
        <v>#N/A</v>
        <stp/>
        <stp>BDP|3386373886263051854</stp>
        <tr r="G161" s="1"/>
      </tp>
      <tp t="s">
        <v>#N/A N/A</v>
        <stp/>
        <stp>BDS|6426116462426917499</stp>
        <tr r="AH230" s="1"/>
      </tp>
      <tp t="e">
        <v>#N/A</v>
        <stp/>
        <stp>BDP|9592823966840078466</stp>
        <tr r="D526" s="1"/>
      </tp>
      <tp t="e">
        <v>#N/A</v>
        <stp/>
        <stp>BDS|3234404432291501623</stp>
        <tr r="W554" s="1"/>
        <tr r="W554" s="1"/>
        <tr r="L554" s="1"/>
        <tr r="L554" s="1"/>
        <tr r="AH554" s="1"/>
        <tr r="AH554" s="1"/>
      </tp>
      <tp t="e">
        <v>#N/A</v>
        <stp/>
        <stp>BDP|9960717568058461330</stp>
        <tr r="C166" s="1"/>
      </tp>
      <tp t="e">
        <v>#N/A</v>
        <stp/>
        <stp>BDP|2932865837583885942</stp>
        <tr r="B371" s="1"/>
      </tp>
      <tp t="s">
        <v>#N/A N/A</v>
        <stp/>
        <stp>BDS|3632076265610906698</stp>
        <tr r="AH259" s="1"/>
      </tp>
      <tp t="e">
        <v>#N/A</v>
        <stp/>
        <stp>BDP|2168798716097919032</stp>
        <tr r="D403" s="1"/>
      </tp>
      <tp t="e">
        <v>#N/A</v>
        <stp/>
        <stp>BDP|8190028516759394323</stp>
        <tr r="B128" s="1"/>
      </tp>
      <tp t="e">
        <v>#N/A</v>
        <stp/>
        <stp>BDP|8017069979668246495</stp>
        <tr r="D485" s="1"/>
      </tp>
      <tp t="e">
        <v>#N/A</v>
        <stp/>
        <stp>BDP|4867569579874434174</stp>
        <tr r="E369" s="1"/>
      </tp>
      <tp t="s">
        <v>#N/A N/A</v>
        <stp/>
        <stp>BDS|8534909006315436739</stp>
        <tr r="W173" s="1"/>
      </tp>
      <tp t="e">
        <v>#N/A</v>
        <stp/>
        <stp>BDP|4556315244439563911</stp>
        <tr r="D201" s="1"/>
      </tp>
      <tp t="e">
        <v>#N/A</v>
        <stp/>
        <stp>BDP|3158054925447324564</stp>
        <tr r="G128" s="1"/>
      </tp>
      <tp t="e">
        <v>#N/A</v>
        <stp/>
        <stp>BDP|4339401401275623600</stp>
        <tr r="B288" s="1"/>
      </tp>
      <tp t="s">
        <v>#N/A N/A</v>
        <stp/>
        <stp>BDS|7590025600064399002</stp>
        <tr r="W491" s="1"/>
      </tp>
      <tp t="e">
        <v>#N/A</v>
        <stp/>
        <stp>BDP|9691192428989146022</stp>
        <tr r="D282" s="1"/>
      </tp>
      <tp t="e">
        <v>#N/A</v>
        <stp/>
        <stp>BDP|5402501336465363554</stp>
        <tr r="G275" s="1"/>
      </tp>
      <tp t="e">
        <v>#N/A</v>
        <stp/>
        <stp>BDP|9592468802809609720</stp>
        <tr r="E455" s="1"/>
      </tp>
      <tp t="e">
        <v>#N/A</v>
        <stp/>
        <stp>BDP|2695042277006738071</stp>
        <tr r="E259" s="1"/>
      </tp>
      <tp t="e">
        <v>#N/A</v>
        <stp/>
        <stp>BDP|6156664625933352247</stp>
        <tr r="F486" s="1"/>
      </tp>
      <tp t="e">
        <v>#N/A</v>
        <stp/>
        <stp>BDP|2702432261223476048</stp>
        <tr r="B219" s="1"/>
      </tp>
      <tp t="e">
        <v>#N/A</v>
        <stp/>
        <stp>BDP|6760368834443193610</stp>
        <tr r="D307" s="1"/>
      </tp>
      <tp t="e">
        <v>#N/A</v>
        <stp/>
        <stp>BDP|1070932485325367604</stp>
        <tr r="F133" s="1"/>
      </tp>
      <tp t="e">
        <v>#N/A</v>
        <stp/>
        <stp>BDP|6253712656282262527</stp>
        <tr r="I367" s="1"/>
      </tp>
      <tp t="s">
        <v>#N/A N/A</v>
        <stp/>
        <stp>BDS|4409248218546817258</stp>
        <tr r="AH196" s="1"/>
      </tp>
      <tp t="s">
        <v>#N/A N/A</v>
        <stp/>
        <stp>BDS|3182629400187709115</stp>
        <tr r="AH384" s="1"/>
      </tp>
      <tp t="e">
        <v>#N/A</v>
        <stp/>
        <stp>BDP|57213809308484344</stp>
        <tr r="H574" s="1"/>
      </tp>
      <tp t="e">
        <v>#N/A</v>
        <stp/>
        <stp>BDP|19532552589277106</stp>
        <tr r="C334" s="1"/>
      </tp>
      <tp t="e">
        <v>#N/A</v>
        <stp/>
        <stp>BDP|64836269061282435</stp>
        <tr r="I200" s="1"/>
      </tp>
      <tp t="e">
        <v>#N/A</v>
        <stp/>
        <stp>BDP|34966672707459302</stp>
        <tr r="C304" s="1"/>
      </tp>
      <tp t="e">
        <v>#N/A</v>
        <stp/>
        <stp>BDP|35659998527108215</stp>
        <tr r="I468" s="1"/>
      </tp>
      <tp t="e">
        <v>#N/A</v>
        <stp/>
        <stp>BDP|89494051348315303</stp>
        <tr r="G483" s="1"/>
      </tp>
      <tp t="e">
        <v>#N/A</v>
        <stp/>
        <stp>BDP|56281390059263810</stp>
        <tr r="F115" s="1"/>
      </tp>
      <tp t="s">
        <v>#N/A N/A</v>
        <stp/>
        <stp>BDS|42238797461755471</stp>
        <tr r="L234" s="1"/>
      </tp>
      <tp t="s">
        <v>#N/A N/A</v>
        <stp/>
        <stp>BDS|44639750699892439</stp>
        <tr r="W543" s="1"/>
      </tp>
      <tp>
        <v>9</v>
        <stp/>
        <stp>BDP|3240028203810475691|22</stp>
        <stp>CONSSENT Index</stp>
        <stp>RT_BN_SURVEY_NUMBER</stp>
        <tr r="E10" s="1"/>
      </tp>
      <tp t="e">
        <v>#N/A</v>
        <stp/>
        <stp>BDS|62258463133459857</stp>
        <tr r="W214" s="1"/>
        <tr r="W214" s="1"/>
        <tr r="AH214" s="1"/>
        <tr r="AH214" s="1"/>
        <tr r="L214" s="1"/>
        <tr r="L214" s="1"/>
      </tp>
      <tp t="e">
        <v>#N/A</v>
        <stp/>
        <stp>BDP|79542399024856486</stp>
        <tr r="I323" s="1"/>
      </tp>
      <tp t="s">
        <v>#N/A N/A</v>
        <stp/>
        <stp>BDS|35018588485060206</stp>
        <tr r="W359" s="1"/>
      </tp>
      <tp t="s">
        <v>#N/A N/A</v>
        <stp/>
        <stp>BDS|71718281595205755</stp>
        <tr r="AH293" s="1"/>
      </tp>
      <tp t="e">
        <v>#N/A</v>
        <stp/>
        <stp>BDP|16025565714531340</stp>
        <tr r="H444" s="1"/>
      </tp>
      <tp t="e">
        <v>#N/A</v>
        <stp/>
        <stp>BDP|70228981368882311</stp>
        <tr r="I354" s="1"/>
      </tp>
      <tp t="e">
        <v>#N/A</v>
        <stp/>
        <stp>BDP|44952321819902359</stp>
        <tr r="H288" s="1"/>
      </tp>
      <tp t="e">
        <v>#N/A</v>
        <stp/>
        <stp>BDP|13045259267725202</stp>
        <tr r="D139" s="1"/>
      </tp>
      <tp t="s">
        <v>#N/A N/A</v>
        <stp/>
        <stp>BDP|4418988948952670562|22</stp>
        <stp>PCE CUR$ Index</stp>
        <stp>RT_BN_SURVEY_MEDIAN</stp>
        <tr r="D16" s="1"/>
      </tp>
      <tp t="e">
        <v>#N/A</v>
        <stp/>
        <stp>BDP|46313769034447265</stp>
        <tr r="B129" s="1"/>
      </tp>
      <tp t="e">
        <v>#N/A</v>
        <stp/>
        <stp>BDP|98222912802687309</stp>
        <tr r="D180" s="1"/>
      </tp>
      <tp t="e">
        <v>#N/A</v>
        <stp/>
        <stp>BDP|47576473193058312</stp>
        <tr r="I171" s="1"/>
      </tp>
      <tp t="e">
        <v>#N/A</v>
        <stp/>
        <stp>BDP|98236803620401052</stp>
        <tr r="I124" s="1"/>
      </tp>
      <tp t="s">
        <v>#N/A N/A</v>
        <stp/>
        <stp>BDS|56735770025800459</stp>
        <tr r="AH540" s="1"/>
      </tp>
      <tp t="e">
        <v>#N/A</v>
        <stp/>
        <stp>BDP|16186179267923345</stp>
        <tr r="I549" s="1"/>
      </tp>
      <tp t="e">
        <v>#N/A</v>
        <stp/>
        <stp>BDP|50654031897963798</stp>
        <tr r="I293" s="1"/>
      </tp>
      <tp t="e">
        <v>#N/A</v>
        <stp/>
        <stp>BDS|64196397637754960</stp>
        <tr r="W136" s="1"/>
        <tr r="W136" s="1"/>
        <tr r="AH136" s="1"/>
        <tr r="AH136" s="1"/>
        <tr r="L136" s="1"/>
        <tr r="L136" s="1"/>
      </tp>
      <tp t="e">
        <v>#N/A</v>
        <stp/>
        <stp>BDP|27681943581422658</stp>
        <tr r="G516" s="1"/>
      </tp>
      <tp t="e">
        <v>#N/A</v>
        <stp/>
        <stp>BDP|22629860393110756</stp>
        <tr r="H541" s="1"/>
      </tp>
      <tp t="e">
        <v>#N/A</v>
        <stp/>
        <stp>BDP|36334114901243799</stp>
        <tr r="F482" s="1"/>
      </tp>
      <tp t="e">
        <v>#N/A</v>
        <stp/>
        <stp>BDP|86420476781593518</stp>
        <tr r="D495" s="1"/>
      </tp>
      <tp t="e">
        <v>#N/A</v>
        <stp/>
        <stp>BDP|27721513065995511</stp>
        <tr r="B160" s="1"/>
      </tp>
      <tp t="e">
        <v>#N/A</v>
        <stp/>
        <stp>BDP|633893486364410113</stp>
        <tr r="G96" s="1"/>
      </tp>
      <tp t="e">
        <v>#N/A</v>
        <stp/>
        <stp>BDP|936523553505446013</stp>
        <tr r="F263" s="1"/>
      </tp>
      <tp t="e">
        <v>#N/A</v>
        <stp/>
        <stp>BDP|887203640947413417</stp>
        <tr r="B248" s="1"/>
      </tp>
      <tp t="e">
        <v>#N/A</v>
        <stp/>
        <stp>BDP|747853469759301271</stp>
        <tr r="D571" s="1"/>
      </tp>
      <tp t="e">
        <v>#N/A</v>
        <stp/>
        <stp>BDP|248799594073316838</stp>
        <tr r="H321" s="1"/>
      </tp>
      <tp t="e">
        <v>#N/A</v>
        <stp/>
        <stp>BDS|317607841236914138</stp>
        <tr r="AH298" s="1"/>
        <tr r="AH298" s="1"/>
        <tr r="L298" s="1"/>
        <tr r="L298" s="1"/>
        <tr r="W298" s="1"/>
        <tr r="W298" s="1"/>
      </tp>
      <tp t="s">
        <v>#N/A N/A</v>
        <stp/>
        <stp>BDS|922544778512510593</stp>
        <tr r="AH353" s="1"/>
      </tp>
      <tp t="e">
        <v>#N/A</v>
        <stp/>
        <stp>BDP|693778872522920709</stp>
        <tr r="F244" s="1"/>
      </tp>
      <tp t="e">
        <v>#N/A</v>
        <stp/>
        <stp>BDP|906523474552553507</stp>
        <tr r="C192" s="1"/>
      </tp>
      <tp t="e">
        <v>#N/A</v>
        <stp/>
        <stp>BDP|847358438150968595</stp>
        <tr r="G360" s="1"/>
      </tp>
      <tp t="s">
        <v>#N/A N/A</v>
        <stp/>
        <stp>BDS|382628287858030336</stp>
        <tr r="W576" s="1"/>
      </tp>
      <tp t="e">
        <v>#N/A</v>
        <stp/>
        <stp>BDP|943295363438090955</stp>
        <tr r="G206" s="1"/>
      </tp>
      <tp t="e">
        <v>#N/A</v>
        <stp/>
        <stp>BDP|968454869427714044</stp>
        <tr r="E553" s="1"/>
      </tp>
      <tp t="e">
        <v>#N/A</v>
        <stp/>
        <stp>BDS|569639437323130315</stp>
        <tr r="W302" s="1"/>
        <tr r="W302" s="1"/>
        <tr r="AH302" s="1"/>
        <tr r="AH302" s="1"/>
        <tr r="L302" s="1"/>
        <tr r="L302" s="1"/>
      </tp>
      <tp t="s">
        <v>#N/A N/A</v>
        <stp/>
        <stp>BDS|984771158297680017</stp>
        <tr r="W541" s="1"/>
      </tp>
      <tp t="e">
        <v>#N/A</v>
        <stp/>
        <stp>BDP|747911281076344254</stp>
        <tr r="D484" s="1"/>
      </tp>
      <tp t="e">
        <v>#N/A</v>
        <stp/>
        <stp>BDP|803722432026321788</stp>
        <tr r="I504" s="1"/>
      </tp>
      <tp t="s">
        <v>#N/A N/A</v>
        <stp/>
        <stp>BDS|854985579032213987</stp>
        <tr r="AH291" s="1"/>
      </tp>
      <tp t="s">
        <v>#N/A N/A</v>
        <stp/>
        <stp>BDS|824179508894645020</stp>
        <tr r="L258" s="1"/>
      </tp>
      <tp t="e">
        <v>#N/A</v>
        <stp/>
        <stp>BDP|460484976346039096</stp>
        <tr r="G485" s="1"/>
      </tp>
      <tp t="e">
        <v>#N/A</v>
        <stp/>
        <stp>BDP|842554570932072419</stp>
        <tr r="D332" s="1"/>
      </tp>
      <tp t="e">
        <v>#N/A</v>
        <stp/>
        <stp>BDP|131338099747648903</stp>
        <tr r="F467" s="1"/>
      </tp>
      <tp t="e">
        <v>#N/A</v>
        <stp/>
        <stp>BDP|975716850385396362</stp>
        <tr r="C459" s="1"/>
      </tp>
      <tp t="s">
        <v>#N/A N/A</v>
        <stp/>
        <stp>BDS|203098542108340846</stp>
        <tr r="W554" s="1"/>
      </tp>
      <tp t="e">
        <v>#N/A</v>
        <stp/>
        <stp>BDP|617788151430088619</stp>
        <tr r="B370" s="1"/>
      </tp>
      <tp t="e">
        <v>#N/A</v>
        <stp/>
        <stp>BDP|556226242181351387</stp>
        <tr r="C538" s="1"/>
      </tp>
      <tp t="e">
        <v>#N/A</v>
        <stp/>
        <stp>BDP|140227848681183357</stp>
        <tr r="G282" s="1"/>
      </tp>
      <tp t="s">
        <v>#N/A N/A</v>
        <stp/>
        <stp>BDS|918500161064163365</stp>
        <tr r="W172" s="1"/>
      </tp>
      <tp t="e">
        <v>#N/A</v>
        <stp/>
        <stp>BDP|266513023201840206</stp>
        <tr r="G495" s="1"/>
      </tp>
      <tp t="e">
        <v>#N/A</v>
        <stp/>
        <stp>BDP|890745336671091133</stp>
        <tr r="B329" s="1"/>
      </tp>
      <tp t="e">
        <v>#N/A</v>
        <stp/>
        <stp>BDP|804620774062755703</stp>
        <tr r="C451" s="1"/>
      </tp>
      <tp t="s">
        <v>#N/A N/A</v>
        <stp/>
        <stp>BDS|884792435762737298</stp>
        <tr r="W166" s="1"/>
      </tp>
      <tp t="s">
        <v>#N/A N/A</v>
        <stp/>
        <stp>BDS|900735570347906383</stp>
        <tr r="L363" s="1"/>
      </tp>
      <tp t="s">
        <v>#N/A N/A</v>
        <stp/>
        <stp>BDS|381279218070141798</stp>
        <tr r="AH113" s="1"/>
      </tp>
      <tp t="e">
        <v>#N/A</v>
        <stp/>
        <stp>BDP|468904650559377131</stp>
        <tr r="G549" s="1"/>
      </tp>
      <tp t="e">
        <v>#N/A</v>
        <stp/>
        <stp>BDP|798337710127460152</stp>
        <tr r="C522" s="1"/>
      </tp>
      <tp t="e">
        <v>#N/A</v>
        <stp/>
        <stp>BDP|445567906867262633</stp>
        <tr r="C563" s="1"/>
      </tp>
      <tp t="e">
        <v>#N/A</v>
        <stp/>
        <stp>BDP|377636245202242429</stp>
        <tr r="E359" s="1"/>
      </tp>
      <tp t="e">
        <v>#N/A</v>
        <stp/>
        <stp>BDP|525717578357977300</stp>
        <tr r="G342" s="1"/>
      </tp>
      <tp t="e">
        <v>#N/A</v>
        <stp/>
        <stp>BDP|531206175907439619</stp>
        <tr r="D284" s="1"/>
      </tp>
      <tp t="s">
        <v>#N/A N/A</v>
        <stp/>
        <stp>BDS|833742987229544281</stp>
        <tr r="AH382" s="1"/>
      </tp>
      <tp t="e">
        <v>#N/A</v>
        <stp/>
        <stp>BDP|228647110315397650</stp>
        <tr r="E348" s="1"/>
      </tp>
      <tp t="s">
        <v>#N/A N/A</v>
        <stp/>
        <stp>BDS|745566202621720047</stp>
        <tr r="W199" s="1"/>
      </tp>
      <tp t="e">
        <v>#N/A</v>
        <stp/>
        <stp>BDS|162276470542081378</stp>
        <tr r="L416" s="1"/>
        <tr r="L416" s="1"/>
        <tr r="AH416" s="1"/>
        <tr r="AH416" s="1"/>
        <tr r="W416" s="1"/>
        <tr r="W416" s="1"/>
      </tp>
      <tp t="e">
        <v>#N/A</v>
        <stp/>
        <stp>BDP|570664263345082125</stp>
        <tr r="D192" s="1"/>
      </tp>
      <tp t="e">
        <v>#N/A</v>
        <stp/>
        <stp>BDS|284390011486998017</stp>
        <tr r="W209" s="1"/>
        <tr r="W209" s="1"/>
        <tr r="AH209" s="1"/>
        <tr r="AH209" s="1"/>
        <tr r="L209" s="1"/>
        <tr r="L209" s="1"/>
      </tp>
      <tp t="s">
        <v>#N/A N/A</v>
        <stp/>
        <stp>BDS|771718187528595371</stp>
        <tr r="W127" s="1"/>
      </tp>
      <tp t="e">
        <v>#N/A</v>
        <stp/>
        <stp>BDP|281050819925221303</stp>
        <tr r="G471" s="1"/>
      </tp>
      <tp t="e">
        <v>#N/A</v>
        <stp/>
        <stp>BDP|959409271370384473</stp>
        <tr r="E115" s="1"/>
      </tp>
      <tp t="e">
        <v>#N/A</v>
        <stp/>
        <stp>BDP|932459514605660713</stp>
        <tr r="H230" s="1"/>
      </tp>
      <tp t="e">
        <v>#N/A</v>
        <stp/>
        <stp>BDS|310356710116987301</stp>
        <tr r="L567" s="1"/>
        <tr r="L567" s="1"/>
        <tr r="W567" s="1"/>
        <tr r="W567" s="1"/>
        <tr r="AH567" s="1"/>
        <tr r="AH567" s="1"/>
      </tp>
      <tp t="s">
        <v>#N/A N/A</v>
        <stp/>
        <stp>BDS|146397177067109412</stp>
        <tr r="L287" s="1"/>
      </tp>
      <tp t="s">
        <v>#N/A N/A</v>
        <stp/>
        <stp>BDS|669057559453060128</stp>
        <tr r="W394" s="1"/>
      </tp>
      <tp t="s">
        <v>#N/A N/A</v>
        <stp/>
        <stp>BDS|899984299552036517</stp>
        <tr r="L426" s="1"/>
      </tp>
      <tp t="e">
        <v>#N/A</v>
        <stp/>
        <stp>BDS|887198178276445752</stp>
        <tr r="L105" s="1"/>
        <tr r="L105" s="1"/>
        <tr r="W105" s="1"/>
        <tr r="W105" s="1"/>
        <tr r="AH105" s="1"/>
        <tr r="AH105" s="1"/>
      </tp>
      <tp t="e">
        <v>#N/A</v>
        <stp/>
        <stp>BDP|781183463340502001</stp>
        <tr r="G348" s="1"/>
      </tp>
      <tp t="e">
        <v>#N/A</v>
        <stp/>
        <stp>BDP|316593742661148707</stp>
        <tr r="B464" s="1"/>
      </tp>
      <tp t="e">
        <v>#N/A</v>
        <stp/>
        <stp>BDP|581373835727572084</stp>
        <tr r="F350" s="1"/>
      </tp>
      <tp t="e">
        <v>#N/A</v>
        <stp/>
        <stp>BDP|674733377786905112</stp>
        <tr r="C256" s="1"/>
      </tp>
      <tp t="e">
        <v>#N/A</v>
        <stp/>
        <stp>BDP|468864589337211037</stp>
        <tr r="H528" s="1"/>
      </tp>
      <tp t="e">
        <v>#N/A</v>
        <stp/>
        <stp>BDP|636013075298313850</stp>
        <tr r="C113" s="1"/>
      </tp>
      <tp t="s">
        <v>#N/A N/A</v>
        <stp/>
        <stp>BDS|612367705577730379</stp>
        <tr r="AH357" s="1"/>
      </tp>
      <tp t="e">
        <v>#N/A</v>
        <stp/>
        <stp>BDP|451349643264242445</stp>
        <tr r="H196" s="1"/>
      </tp>
      <tp t="e">
        <v>#N/A</v>
        <stp/>
        <stp>BDP|567967447769564370</stp>
        <tr r="G585" s="1"/>
      </tp>
      <tp t="e">
        <v>#N/A</v>
        <stp/>
        <stp>BDP|743527145521904790</stp>
        <tr r="H241" s="1"/>
      </tp>
      <tp t="e">
        <v>#N/A</v>
        <stp/>
        <stp>BDP|367516677593660624</stp>
        <tr r="F242" s="1"/>
      </tp>
      <tp t="e">
        <v>#N/A</v>
        <stp/>
        <stp>BDP|690334457173034215</stp>
        <tr r="B155" s="1"/>
      </tp>
      <tp t="e">
        <v>#N/A</v>
        <stp/>
        <stp>BDP|447480043553208519</stp>
        <tr r="H517" s="1"/>
      </tp>
      <tp t="e">
        <v>#N/A</v>
        <stp/>
        <stp>BDP|807056439017947202</stp>
        <tr r="G109" s="1"/>
      </tp>
      <tp t="e">
        <v>#N/A</v>
        <stp/>
        <stp>BDP|820661474116642112</stp>
        <tr r="F262" s="1"/>
      </tp>
      <tp t="e">
        <v>#N/A</v>
        <stp/>
        <stp>BDP|788438511124892733</stp>
        <tr r="B537" s="1"/>
      </tp>
      <tp t="s">
        <v>#N/A N/A</v>
        <stp/>
        <stp>BDS|496223779120124314</stp>
        <tr r="AH461" s="1"/>
      </tp>
      <tp t="e">
        <v>#N/A</v>
        <stp/>
        <stp>BDP|207538299579780374</stp>
        <tr r="D124" s="1"/>
      </tp>
      <tp t="e">
        <v>#N/A</v>
        <stp/>
        <stp>BDP|747395610126346243</stp>
        <tr r="B29" s="1"/>
      </tp>
      <tp t="e">
        <v>#N/A</v>
        <stp/>
        <stp>BDP|207785640467587257</stp>
        <tr r="B187" s="1"/>
      </tp>
      <tp t="e">
        <v>#N/A</v>
        <stp/>
        <stp>BDP|811772372481494726</stp>
        <tr r="C214" s="1"/>
      </tp>
      <tp t="e">
        <v>#N/A</v>
        <stp/>
        <stp>BDP|298895280916663099</stp>
        <tr r="H492" s="1"/>
      </tp>
      <tp t="s">
        <v>#N/A N/A</v>
        <stp/>
        <stp>BDS|866414614967828419</stp>
        <tr r="W319" s="1"/>
      </tp>
      <tp t="s">
        <v>#N/A N/A</v>
        <stp/>
        <stp>BDS|183004216137676049</stp>
        <tr r="W137" s="1"/>
      </tp>
      <tp t="e">
        <v>#N/A</v>
        <stp/>
        <stp>BDP|225273211694371125</stp>
        <tr r="G423" s="1"/>
      </tp>
      <tp t="s">
        <v>#N/A N/A</v>
        <stp/>
        <stp>BDS|820412422663970346</stp>
        <tr r="L584" s="1"/>
      </tp>
      <tp t="s">
        <v>#N/A N/A</v>
        <stp/>
        <stp>BDS|367717652815022175</stp>
        <tr r="L597" s="1"/>
      </tp>
      <tp t="e">
        <v>#N/A</v>
        <stp/>
        <stp>BDP|108003082029347778</stp>
        <tr r="H159" s="1"/>
      </tp>
      <tp t="e">
        <v>#N/A</v>
        <stp/>
        <stp>BDP|794395219051282553</stp>
        <tr r="I355" s="1"/>
      </tp>
      <tp>
        <v>21</v>
        <stp/>
        <stp>BDP|17407686404206762762|22</stp>
        <stp>USURTOT Index</stp>
        <stp>RT_BN_SURVEY_NUMBER</stp>
        <tr r="E18" s="1"/>
      </tp>
      <tp t="e">
        <v>#N/A</v>
        <stp/>
        <stp>BDP|931589546587347784</stp>
        <tr r="I527" s="1"/>
      </tp>
      <tp t="e">
        <v>#N/A</v>
        <stp/>
        <stp>BDP|615551799894518974</stp>
        <tr r="H261" s="1"/>
      </tp>
      <tp t="e">
        <v>#N/A</v>
        <stp/>
        <stp>BDP|319951892589857851</stp>
        <tr r="I491" s="1"/>
      </tp>
      <tp t="e">
        <v>#N/A</v>
        <stp/>
        <stp>BDP|843774420393531736</stp>
        <tr r="F489" s="1"/>
      </tp>
      <tp t="e">
        <v>#N/A</v>
        <stp/>
        <stp>BDS|309328668757435348</stp>
        <tr r="L156" s="1"/>
        <tr r="L156" s="1"/>
        <tr r="W156" s="1"/>
        <tr r="W156" s="1"/>
        <tr r="AH156" s="1"/>
        <tr r="AH156" s="1"/>
      </tp>
      <tp t="s">
        <v>#N/A N/A</v>
        <stp/>
        <stp>BDS|767963665969776782</stp>
        <tr r="L520" s="1"/>
      </tp>
      <tp t="s">
        <v>#N/A N/A</v>
        <stp/>
        <stp>BDS|445863186186979766</stp>
        <tr r="AH229" s="1"/>
      </tp>
      <tp t="e">
        <v>#N/A</v>
        <stp/>
        <stp>BDP|181334121138024871</stp>
        <tr r="F600" s="1"/>
      </tp>
      <tp t="e">
        <v>#N/A</v>
        <stp/>
        <stp>BDP|418241817527521560</stp>
        <tr r="I312" s="1"/>
      </tp>
      <tp t="s">
        <v>#N/A N/A</v>
        <stp/>
        <stp>BDS|282477487668636518</stp>
        <tr r="AH476" s="1"/>
      </tp>
      <tp t="s">
        <v>#N/A N/A</v>
        <stp/>
        <stp>BDS|742813987619505815</stp>
        <tr r="W212" s="1"/>
      </tp>
      <tp t="e">
        <v>#N/A</v>
        <stp/>
        <stp>BDP|699165615966457778</stp>
        <tr r="F333" s="1"/>
      </tp>
      <tp t="e">
        <v>#N/A</v>
        <stp/>
        <stp>BDP|400163645440751471</stp>
        <tr r="D100" s="1"/>
      </tp>
      <tp t="s">
        <v>#N/A N/A</v>
        <stp/>
        <stp>BDS|504232582408465373</stp>
        <tr r="W178" s="1"/>
      </tp>
      <tp t="e">
        <v>#N/A</v>
        <stp/>
        <stp>BDP|534859953438482471</stp>
        <tr r="H354" s="1"/>
      </tp>
      <tp t="e">
        <v>#N/A</v>
        <stp/>
        <stp>BDP|500577203912670662</stp>
        <tr r="H412" s="1"/>
      </tp>
      <tp t="e">
        <v>#N/A</v>
        <stp/>
        <stp>BDP|566122215011481077</stp>
        <tr r="C134" s="1"/>
      </tp>
      <tp t="e">
        <v>#N/A</v>
        <stp/>
        <stp>BDP|613183013401891071</stp>
        <tr r="C515" s="1"/>
      </tp>
      <tp t="e">
        <v>#N/A</v>
        <stp/>
        <stp>BDP|604108000610540015</stp>
        <tr r="F440" s="1"/>
      </tp>
      <tp t="e">
        <v>#N/A</v>
        <stp/>
        <stp>BDP|381256376991125533</stp>
        <tr r="F201" s="1"/>
      </tp>
      <tp t="e">
        <v>#N/A</v>
        <stp/>
        <stp>BDP|742205277015036125</stp>
        <tr r="E271" s="1"/>
      </tp>
      <tp>
        <v>4.1999998092651367</v>
        <stp/>
        <stp>BDP|12110269756024140331|22</stp>
        <stp>USURTOT Index</stp>
        <stp>RT_BN_SURVEY_MEDIAN</stp>
        <tr r="D18" s="1"/>
      </tp>
      <tp t="e">
        <v>#N/A</v>
        <stp/>
        <stp>BDP|285455539563443473</stp>
        <tr r="B265" s="1"/>
      </tp>
      <tp t="e">
        <v>#N/A</v>
        <stp/>
        <stp>BDP|376371149902339562</stp>
        <tr r="G354" s="1"/>
      </tp>
      <tp t="e">
        <v>#N/A</v>
        <stp/>
        <stp>BDP|449619610056904143</stp>
        <tr r="C225" s="1"/>
      </tp>
      <tp t="s">
        <v>#N/A N/A</v>
        <stp/>
        <stp>BDS|710498231613683405</stp>
        <tr r="L559" s="1"/>
      </tp>
      <tp t="e">
        <v>#N/A</v>
        <stp/>
        <stp>BDP|681036135583850039</stp>
        <tr r="C534" s="1"/>
      </tp>
      <tp t="e">
        <v>#N/A</v>
        <stp/>
        <stp>BDP|646201811611764252</stp>
        <tr r="F476" s="1"/>
      </tp>
      <tp t="e">
        <v>#N/A</v>
        <stp/>
        <stp>BDP|749456805887327326</stp>
        <tr r="I521" s="1"/>
      </tp>
      <tp t="e">
        <v>#N/A</v>
        <stp/>
        <stp>BDP|626669453547569410</stp>
        <tr r="F465" s="1"/>
      </tp>
      <tp t="e">
        <v>#N/A</v>
        <stp/>
        <stp>BDP|907489726303323543</stp>
        <tr r="D161" s="1"/>
      </tp>
      <tp t="s">
        <v>#N/A N/A</v>
        <stp/>
        <stp>BDS|784985844339236487</stp>
        <tr r="L215" s="1"/>
      </tp>
      <tp t="e">
        <v>#N/A</v>
        <stp/>
        <stp>BDP|687658640160410268</stp>
        <tr r="I327" s="1"/>
      </tp>
      <tp t="s">
        <v>#N/A N/A</v>
        <stp/>
        <stp>BDS|384422840412020226</stp>
        <tr r="L448" s="1"/>
      </tp>
      <tp t="e">
        <v>#N/A</v>
        <stp/>
        <stp>BDP|586389615653337273</stp>
        <tr r="H392" s="1"/>
      </tp>
      <tp t="e">
        <v>#N/A</v>
        <stp/>
        <stp>BDP|625290007390192141</stp>
        <tr r="D429" s="1"/>
      </tp>
      <tp t="e">
        <v>#N/A</v>
        <stp/>
        <stp>BDP|509477267666910711</stp>
        <tr r="B320" s="1"/>
      </tp>
      <tp t="e">
        <v>#N/A</v>
        <stp/>
        <stp>BDP|158612006185192096</stp>
        <tr r="F278" s="1"/>
      </tp>
      <tp t="e">
        <v>#N/A</v>
        <stp/>
        <stp>BDP|932172326176453620</stp>
        <tr r="D273" s="1"/>
      </tp>
      <tp t="e">
        <v>#N/A</v>
        <stp/>
        <stp>BDP|763511860768873811</stp>
        <tr r="G601" s="1"/>
      </tp>
      <tp t="e">
        <v>#N/A</v>
        <stp/>
        <stp>BDP|944487828310151504</stp>
        <tr r="H347" s="1"/>
      </tp>
      <tp t="e">
        <v>#N/A</v>
        <stp/>
        <stp>BDP|835694049474630567</stp>
        <tr r="G327" s="1"/>
      </tp>
      <tp t="e">
        <v>#N/A</v>
        <stp/>
        <stp>BDP|441765268472701051</stp>
        <tr r="G190" s="1"/>
      </tp>
      <tp t="e">
        <v>#N/A</v>
        <stp/>
        <stp>BDS|501385427454906691</stp>
        <tr r="L153" s="1"/>
        <tr r="L153" s="1"/>
        <tr r="AH153" s="1"/>
        <tr r="AH153" s="1"/>
        <tr r="W153" s="1"/>
        <tr r="W153" s="1"/>
      </tp>
      <tp t="e">
        <v>#N/A</v>
        <stp/>
        <stp>BDP|184033175355400177</stp>
        <tr r="C112" s="1"/>
      </tp>
      <tp t="e">
        <v>#N/A</v>
        <stp/>
        <stp>BDP|914467670347092799</stp>
        <tr r="F373" s="1"/>
      </tp>
      <tp t="s">
        <v>#N/A N/A</v>
        <stp/>
        <stp>BDS|910985366829549553</stp>
        <tr r="L236" s="1"/>
      </tp>
      <tp t="e">
        <v>#N/A</v>
        <stp/>
        <stp>BDP|460105006877419513</stp>
        <tr r="F484" s="1"/>
      </tp>
      <tp t="e">
        <v>#N/A</v>
        <stp/>
        <stp>BDP|946054168307542264</stp>
        <tr r="B503" s="1"/>
      </tp>
      <tp t="e">
        <v>#N/A</v>
        <stp/>
        <stp>BDP|591575153744102707</stp>
        <tr r="E560" s="1"/>
      </tp>
      <tp t="e">
        <v>#N/A</v>
        <stp/>
        <stp>BDP|708321204770276037</stp>
        <tr r="G321" s="1"/>
      </tp>
      <tp t="s">
        <v>#N/A N/A</v>
        <stp/>
        <stp>BDS|470088932971964174</stp>
        <tr r="AH274" s="1"/>
      </tp>
      <tp t="s">
        <v>#N/A N/A</v>
        <stp/>
        <stp>BDS|344468168989549892</stp>
        <tr r="AH585" s="1"/>
      </tp>
      <tp t="e">
        <v>#N/A</v>
        <stp/>
        <stp>BDP|866972244447869919</stp>
        <tr r="D256" s="1"/>
      </tp>
      <tp t="s">
        <v>#N/A N/A</v>
        <stp/>
        <stp>BDS|235464156841739371</stp>
        <tr r="W598" s="1"/>
      </tp>
      <tp t="e">
        <v>#N/A</v>
        <stp/>
        <stp>BDP|595264232716152434</stp>
        <tr r="F134" s="1"/>
      </tp>
      <tp t="e">
        <v>#N/A</v>
        <stp/>
        <stp>BDP|257021331944061429</stp>
        <tr r="H141" s="1"/>
      </tp>
      <tp t="e">
        <v>#N/A</v>
        <stp/>
        <stp>BDP|808907396474713652</stp>
        <tr r="C352" s="1"/>
      </tp>
      <tp t="s">
        <v>#N/A N/A</v>
        <stp/>
        <stp>BDS|337386541353353652</stp>
        <tr r="AH138" s="1"/>
      </tp>
      <tp t="e">
        <v>#N/A</v>
        <stp/>
        <stp>BDP|400715453217842739</stp>
        <tr r="F493" s="1"/>
      </tp>
      <tp t="e">
        <v>#N/A</v>
        <stp/>
        <stp>BDP|584126741714242394</stp>
        <tr r="H393" s="1"/>
      </tp>
      <tp t="e">
        <v>#N/A</v>
        <stp/>
        <stp>BDP|205684861704683634</stp>
        <tr r="H174" s="1"/>
      </tp>
      <tp t="e">
        <v>#N/A</v>
        <stp/>
        <stp>BDP|427328155584482092</stp>
        <tr r="G425" s="1"/>
      </tp>
      <tp t="s">
        <v>#N/A N/A</v>
        <stp/>
        <stp>BDS|989392059040482420</stp>
        <tr r="AH136" s="1"/>
      </tp>
      <tp t="s">
        <v>#N/A N/A</v>
        <stp/>
        <stp>BDS|276705297718912430</stp>
        <tr r="W234" s="1"/>
      </tp>
      <tp t="e">
        <v>#N/A</v>
        <stp/>
        <stp>BDP|374480668916907625</stp>
        <tr r="B392" s="1"/>
      </tp>
      <tp t="e">
        <v>#N/A</v>
        <stp/>
        <stp>BDP|103943518759086353</stp>
        <tr r="I301" s="1"/>
      </tp>
      <tp t="e">
        <v>#N/A</v>
        <stp/>
        <stp>BDP|263384326435650627</stp>
        <tr r="D225" s="1"/>
      </tp>
      <tp t="e">
        <v>#N/A</v>
        <stp/>
        <stp>BDS|791489115075289224</stp>
        <tr r="W133" s="1"/>
        <tr r="W133" s="1"/>
        <tr r="L133" s="1"/>
        <tr r="L133" s="1"/>
        <tr r="AH133" s="1"/>
        <tr r="AH133" s="1"/>
      </tp>
      <tp t="s">
        <v>#N/A N/A</v>
        <stp/>
        <stp>BDS|288112976241912570</stp>
        <tr r="W303" s="1"/>
      </tp>
      <tp t="e">
        <v>#N/A</v>
        <stp/>
        <stp>BDP|229564845915108647</stp>
        <tr r="H455" s="1"/>
      </tp>
      <tp t="e">
        <v>#N/A</v>
        <stp/>
        <stp>BDP|431651660081358365</stp>
        <tr r="E358" s="1"/>
      </tp>
      <tp t="e">
        <v>#N/A</v>
        <stp/>
        <stp>BDS|645078247736655051</stp>
        <tr r="AH109" s="1"/>
        <tr r="AH109" s="1"/>
        <tr r="L109" s="1"/>
        <tr r="L109" s="1"/>
        <tr r="W109" s="1"/>
        <tr r="W109" s="1"/>
      </tp>
      <tp t="e">
        <v>#N/A</v>
        <stp/>
        <stp>BDS|232940943987181829</stp>
        <tr r="L106" s="1"/>
        <tr r="L106" s="1"/>
        <tr r="W106" s="1"/>
        <tr r="W106" s="1"/>
        <tr r="AH106" s="1"/>
        <tr r="AH106" s="1"/>
      </tp>
      <tp t="e">
        <v>#N/A</v>
        <stp/>
        <stp>BDP|278746456143334341</stp>
        <tr r="H432" s="1"/>
      </tp>
      <tp t="s">
        <v>#N/A N/A</v>
        <stp/>
        <stp>BDS|997688850499629807</stp>
        <tr r="W545" s="1"/>
      </tp>
      <tp t="s">
        <v>#N/A N/A</v>
        <stp/>
        <stp>BDS|538424814283208460</stp>
        <tr r="W479" s="1"/>
      </tp>
      <tp t="s">
        <v>#N/A N/A</v>
        <stp/>
        <stp>BDS|416388747312868731</stp>
        <tr r="AH525" s="1"/>
      </tp>
      <tp t="e">
        <v>#N/A</v>
        <stp/>
        <stp>BDS|106121532861520149</stp>
        <tr r="L398" s="1"/>
        <tr r="L398" s="1"/>
        <tr r="W398" s="1"/>
        <tr r="W398" s="1"/>
        <tr r="AH398" s="1"/>
        <tr r="AH398" s="1"/>
      </tp>
      <tp t="e">
        <v>#N/A</v>
        <stp/>
        <stp>BDP|616517430274135067</stp>
        <tr r="I140" s="1"/>
      </tp>
      <tp t="e">
        <v>#N/A</v>
        <stp/>
        <stp>BDP|173942172004738819</stp>
        <tr r="B492" s="1"/>
      </tp>
      <tp t="e">
        <v>#N/A</v>
        <stp/>
        <stp>BDP|858898595544567701</stp>
        <tr r="G112" s="1"/>
      </tp>
      <tp t="s">
        <v>#N/A N/A</v>
        <stp/>
        <stp>BDS|531453667703608305</stp>
        <tr r="W293" s="1"/>
      </tp>
      <tp t="e">
        <v>#N/A</v>
        <stp/>
        <stp>BDP|605875339180886924</stp>
        <tr r="F102" s="1"/>
      </tp>
      <tp t="e">
        <v>#N/A</v>
        <stp/>
        <stp>BDP|465196851316823065</stp>
        <tr r="F250" s="1"/>
      </tp>
      <tp t="s">
        <v>#N/A N/A</v>
        <stp/>
        <stp>BDS|542702973790061243</stp>
        <tr r="AH418" s="1"/>
      </tp>
      <tp t="e">
        <v>#N/A</v>
        <stp/>
        <stp>BDP|531781643692513384</stp>
        <tr r="B302" s="1"/>
      </tp>
      <tp t="s">
        <v>#N/A N/A</v>
        <stp/>
        <stp>BDP|14430867839885732112|22</stp>
        <stp>PCE CUR$ Index</stp>
        <stp>RT_BN_SURVEY_NUMBER</stp>
        <tr r="E16" s="1"/>
      </tp>
      <tp t="e">
        <v>#N/A</v>
        <stp/>
        <stp>BDS|889888463170627399</stp>
        <tr r="L256" s="1"/>
        <tr r="L256" s="1"/>
        <tr r="AH256" s="1"/>
        <tr r="AH256" s="1"/>
        <tr r="W256" s="1"/>
        <tr r="W256" s="1"/>
      </tp>
      <tp t="e">
        <v>#N/A</v>
        <stp/>
        <stp>BDP|795326649152327816</stp>
        <tr r="G248" s="1"/>
      </tp>
      <tp t="e">
        <v>#N/A</v>
        <stp/>
        <stp>BDP|496845569655603614</stp>
        <tr r="B296" s="1"/>
      </tp>
      <tp t="s">
        <v>#N/A N/A</v>
        <stp/>
        <stp>BDS|202934378343212042</stp>
        <tr r="AH292" s="1"/>
      </tp>
      <tp t="s">
        <v>#N/A N/A</v>
        <stp/>
        <stp>BDS|455935045770254089</stp>
        <tr r="AH295" s="1"/>
      </tp>
      <tp t="e">
        <v>#N/A</v>
        <stp/>
        <stp>BDP|685004868633161854</stp>
        <tr r="F366" s="1"/>
      </tp>
      <tp t="s">
        <v>#N/A N/A</v>
        <stp/>
        <stp>BDS|549518590664405540</stp>
        <tr r="L278" s="1"/>
      </tp>
      <tp t="e">
        <v>#N/A</v>
        <stp/>
        <stp>BDP|866582142324084866</stp>
        <tr r="C278" s="1"/>
      </tp>
      <tp t="e">
        <v>#N/A</v>
        <stp/>
        <stp>BDP|212815750963482335</stp>
        <tr r="F464" s="1"/>
      </tp>
      <tp t="e">
        <v>#N/A</v>
        <stp/>
        <stp>BDS|744911503272977692</stp>
        <tr r="L543" s="1"/>
        <tr r="L543" s="1"/>
        <tr r="W543" s="1"/>
        <tr r="W543" s="1"/>
        <tr r="AH543" s="1"/>
        <tr r="AH543" s="1"/>
      </tp>
      <tp t="e">
        <v>#N/A</v>
        <stp/>
        <stp>BDP|653448472767481913</stp>
        <tr r="H343" s="1"/>
      </tp>
      <tp t="e">
        <v>#N/A</v>
        <stp/>
        <stp>BDP|877728436761212884</stp>
        <tr r="C362" s="1"/>
      </tp>
      <tp t="e">
        <v>#N/A</v>
        <stp/>
        <stp>BDP|694166683743333771</stp>
        <tr r="I548" s="1"/>
      </tp>
      <tp t="e">
        <v>#N/A</v>
        <stp/>
        <stp>BDP|137942425861852795</stp>
        <tr r="D327" s="1"/>
      </tp>
      <tp t="s">
        <v>#N/A N/A</v>
        <stp/>
        <stp>BDS|909972875622893121</stp>
        <tr r="AH371" s="1"/>
      </tp>
      <tp t="s">
        <v>#N/A N/A</v>
        <stp/>
        <stp>BDS|840162630988685791</stp>
        <tr r="W569" s="1"/>
      </tp>
      <tp t="e">
        <v>#N/A</v>
        <stp/>
        <stp>BDP|477012587686358339</stp>
        <tr r="D333" s="1"/>
      </tp>
      <tp t="e">
        <v>#N/A</v>
        <stp/>
        <stp>BDP|279296171711824902</stp>
        <tr r="C13" s="1"/>
      </tp>
      <tp t="e">
        <v>#N/A</v>
        <stp/>
        <stp>BDP|531744940569306707</stp>
        <tr r="H248" s="1"/>
      </tp>
      <tp t="e">
        <v>#N/A</v>
        <stp/>
        <stp>BDP|827223585591233713</stp>
        <tr r="I185" s="1"/>
      </tp>
      <tp t="e">
        <v>#N/A</v>
        <stp/>
        <stp>BDP|695458388872450211</stp>
        <tr r="D486" s="1"/>
      </tp>
      <tp t="s">
        <v>#N/A N/A</v>
        <stp/>
        <stp>BDS|672402512698823130</stp>
        <tr r="AH541" s="1"/>
      </tp>
      <tp t="e">
        <v>#N/A</v>
        <stp/>
        <stp>BDP|869556222892019975</stp>
        <tr r="B220" s="1"/>
      </tp>
      <tp t="e">
        <v>#N/A</v>
        <stp/>
        <stp>BDP|888922424331794607</stp>
        <tr r="C361" s="1"/>
      </tp>
      <tp t="e">
        <v>#N/A</v>
        <stp/>
        <stp>BDP|370884061921005304</stp>
        <tr r="B545" s="1"/>
      </tp>
      <tp t="e">
        <v>#N/A</v>
        <stp/>
        <stp>BDP|933082292556352345</stp>
        <tr r="E247" s="1"/>
      </tp>
      <tp t="s">
        <v>#N/A N/A</v>
        <stp/>
        <stp>BDS|552636005342200840</stp>
        <tr r="AH160" s="1"/>
      </tp>
      <tp t="e">
        <v>#N/A</v>
        <stp/>
        <stp>BDP|171486615769893049</stp>
        <tr r="H335" s="1"/>
      </tp>
      <tp t="e">
        <v>#N/A</v>
        <stp/>
        <stp>BDP|210216273101356837</stp>
        <tr r="G340" s="1"/>
      </tp>
      <tp t="e">
        <v>#N/A</v>
        <stp/>
        <stp>BDP|168010640140642842</stp>
        <tr r="H305" s="1"/>
      </tp>
      <tp t="s">
        <v>#N/A N/A</v>
        <stp/>
        <stp>BDS|544504784756725741</stp>
        <tr r="L104" s="1"/>
      </tp>
      <tp t="e">
        <v>#N/A</v>
        <stp/>
        <stp>BDP|793864027906788025</stp>
        <tr r="E252" s="1"/>
      </tp>
      <tp t="e">
        <v>#N/A</v>
        <stp/>
        <stp>BDP|142551060079333647</stp>
        <tr r="F206" s="1"/>
      </tp>
      <tp t="s">
        <v>#N/A N/A</v>
        <stp/>
        <stp>BDS|649005481407606323</stp>
        <tr r="AH122" s="1"/>
      </tp>
    </main>
    <main first="bofaddin.rtdserver">
      <tp t="s">
        <v>#N/A N/A</v>
        <stp/>
        <stp>BDS|708903856004525785</stp>
        <tr r="AH277" s="1"/>
      </tp>
      <tp t="e">
        <v>#N/A</v>
        <stp/>
        <stp>BDP|855285394026036299</stp>
        <tr r="F198" s="1"/>
      </tp>
      <tp t="s">
        <v>#N/A N/A</v>
        <stp/>
        <stp>BDS|484108582906949014</stp>
        <tr r="AH557" s="1"/>
      </tp>
      <tp t="s">
        <v>#N/A N/A</v>
        <stp/>
        <stp>BDS|371146881195624382</stp>
        <tr r="W469" s="1"/>
      </tp>
      <tp t="s">
        <v>#N/A N/A</v>
        <stp/>
        <stp>BDS|900321360793858990</stp>
        <tr r="L578" s="1"/>
      </tp>
      <tp t="s">
        <v>#N/A N/A</v>
        <stp/>
        <stp>BDS|840315980144305006</stp>
        <tr r="L444" s="1"/>
      </tp>
      <tp t="s">
        <v>#N/A N/A</v>
        <stp/>
        <stp>BDS|990007979678664026</stp>
        <tr r="AH221" s="1"/>
      </tp>
      <tp t="e">
        <v>#N/A</v>
        <stp/>
        <stp>BDP|644263760369619221</stp>
        <tr r="G164" s="1"/>
      </tp>
      <tp t="s">
        <v>#N/A N/A</v>
        <stp/>
        <stp>BDS|526737648645937934</stp>
        <tr r="W420" s="1"/>
      </tp>
      <tp t="e">
        <v>#N/A</v>
        <stp/>
        <stp>BDP|584661431039326345</stp>
        <tr r="I135" s="1"/>
      </tp>
      <tp t="e">
        <v>#N/A</v>
        <stp/>
        <stp>BDP|108826675231345103</stp>
        <tr r="E281" s="1"/>
      </tp>
      <tp t="e">
        <v>#N/A</v>
        <stp/>
        <stp>BDP|299033880954775332</stp>
        <tr r="E600" s="1"/>
      </tp>
      <tp t="e">
        <v>#N/A</v>
        <stp/>
        <stp>BDP|519869206475683261</stp>
        <tr r="I103" s="1"/>
      </tp>
      <tp t="e">
        <v>#N/A</v>
        <stp/>
        <stp>BDP|751238026999413614</stp>
        <tr r="H472" s="1"/>
      </tp>
      <tp t="e">
        <v>#N/A</v>
        <stp/>
        <stp>BDP|184882221305026087</stp>
        <tr r="G218" s="1"/>
      </tp>
      <tp t="e">
        <v>#N/A</v>
        <stp/>
        <stp>BDP|274108107497009944</stp>
        <tr r="F426" s="1"/>
      </tp>
      <tp t="e">
        <v>#N/A</v>
        <stp/>
        <stp>BDP|139918154733602031</stp>
        <tr r="B602" s="1"/>
      </tp>
      <tp t="s">
        <v>#N/A N/A</v>
        <stp/>
        <stp>BDS|181277606424043918</stp>
        <tr r="AH302" s="1"/>
      </tp>
      <tp t="e">
        <v>#N/A</v>
        <stp/>
        <stp>BDP|857225296534765098</stp>
        <tr r="B459" s="1"/>
      </tp>
      <tp t="e">
        <v>#N/A</v>
        <stp/>
        <stp>BDP|312367934736356902</stp>
        <tr r="I477" s="1"/>
      </tp>
      <tp t="s">
        <v>#N/A N/A</v>
        <stp/>
        <stp>BDS|159690540884979925</stp>
        <tr r="L565" s="1"/>
      </tp>
      <tp t="e">
        <v>#N/A</v>
        <stp/>
        <stp>BDS|453644827818296366</stp>
        <tr r="W475" s="1"/>
        <tr r="W475" s="1"/>
        <tr r="L475" s="1"/>
        <tr r="L475" s="1"/>
        <tr r="AH475" s="1"/>
        <tr r="AH475" s="1"/>
      </tp>
      <tp t="e">
        <v>#N/A</v>
        <stp/>
        <stp>BDP|831934167157976767</stp>
        <tr r="I583" s="1"/>
      </tp>
      <tp t="e">
        <v>#N/A</v>
        <stp/>
        <stp>BDP|472211499976774373</stp>
        <tr r="B247" s="1"/>
      </tp>
      <tp t="e">
        <v>#N/A</v>
        <stp/>
        <stp>BDS|355885836204240105</stp>
        <tr r="W413" s="1"/>
        <tr r="W413" s="1"/>
        <tr r="L413" s="1"/>
        <tr r="L413" s="1"/>
        <tr r="AH413" s="1"/>
        <tr r="AH413" s="1"/>
      </tp>
      <tp t="e">
        <v>#N/A</v>
        <stp/>
        <stp>BDP|383556641668990717</stp>
        <tr r="D197" s="1"/>
      </tp>
      <tp t="e">
        <v>#N/A</v>
        <stp/>
        <stp>BDS|940373894795300107</stp>
        <tr r="W138" s="1"/>
        <tr r="W138" s="1"/>
        <tr r="AH138" s="1"/>
        <tr r="AH138" s="1"/>
        <tr r="L138" s="1"/>
        <tr r="L138" s="1"/>
      </tp>
      <tp t="e">
        <v>#N/A</v>
        <stp/>
        <stp>BDS|945522271724645863</stp>
        <tr r="AH531" s="1"/>
        <tr r="AH531" s="1"/>
        <tr r="L531" s="1"/>
        <tr r="L531" s="1"/>
        <tr r="W531" s="1"/>
        <tr r="W531" s="1"/>
      </tp>
      <tp t="s">
        <v>#N/A N/A</v>
        <stp/>
        <stp>BDS|132103224534701997</stp>
        <tr r="W452" s="1"/>
      </tp>
      <tp t="s">
        <v>#N/A N/A</v>
        <stp/>
        <stp>BDS|156144916937550921</stp>
        <tr r="W344" s="1"/>
      </tp>
      <tp t="e">
        <v>#N/A</v>
        <stp/>
        <stp>BDP|651339206034231975</stp>
        <tr r="G580" s="1"/>
      </tp>
      <tp t="e">
        <v>#N/A</v>
        <stp/>
        <stp>BDP|569580909802156935</stp>
        <tr r="E282" s="1"/>
      </tp>
      <tp t="e">
        <v>#N/A</v>
        <stp/>
        <stp>BDP|850658933703749885</stp>
        <tr r="D148" s="1"/>
      </tp>
      <tp t="e">
        <v>#N/A</v>
        <stp/>
        <stp>BDS|948973274106366686</stp>
        <tr r="W240" s="1"/>
        <tr r="W240" s="1"/>
        <tr r="AH240" s="1"/>
        <tr r="AH240" s="1"/>
        <tr r="L240" s="1"/>
        <tr r="L240" s="1"/>
      </tp>
      <tp t="e">
        <v>#N/A</v>
        <stp/>
        <stp>BDP|367618284486403616</stp>
        <tr r="H200" s="1"/>
      </tp>
      <tp t="e">
        <v>#N/A</v>
        <stp/>
        <stp>BDS|101019207839999022</stp>
        <tr r="L232" s="1"/>
        <tr r="L232" s="1"/>
        <tr r="AH232" s="1"/>
        <tr r="AH232" s="1"/>
        <tr r="W232" s="1"/>
        <tr r="W232" s="1"/>
      </tp>
      <tp t="s">
        <v>#N/A N/A</v>
        <stp/>
        <stp>BDS|491072498869794915</stp>
        <tr r="W445" s="1"/>
      </tp>
      <tp t="e">
        <v>#N/A</v>
        <stp/>
        <stp>BDP|644324000508304297</stp>
        <tr r="B472" s="1"/>
      </tp>
      <tp t="e">
        <v>#N/A</v>
        <stp/>
        <stp>BDP|170149757885912856</stp>
        <tr r="B205" s="1"/>
      </tp>
      <tp t="e">
        <v>#N/A</v>
        <stp/>
        <stp>BDP|219997248677876328</stp>
        <tr r="D564" s="1"/>
      </tp>
      <tp t="e">
        <v>#N/A</v>
        <stp/>
        <stp>BDP|695654967558681193</stp>
        <tr r="C245" s="1"/>
      </tp>
      <tp t="e">
        <v>#N/A</v>
        <stp/>
        <stp>BDP|125363508339929308</stp>
        <tr r="C508" s="1"/>
      </tp>
      <tp t="s">
        <v>#N/A N/A</v>
        <stp/>
        <stp>BDS|426627331089190504</stp>
        <tr r="L140" s="1"/>
      </tp>
      <tp t="e">
        <v>#N/A</v>
        <stp/>
        <stp>BDS|542719113747366833</stp>
        <tr r="W128" s="1"/>
        <tr r="W128" s="1"/>
        <tr r="L128" s="1"/>
        <tr r="L128" s="1"/>
        <tr r="AH128" s="1"/>
        <tr r="AH128" s="1"/>
      </tp>
      <tp t="e">
        <v>#N/A</v>
        <stp/>
        <stp>BDP|877570086472661687</stp>
        <tr r="H460" s="1"/>
      </tp>
      <tp t="e">
        <v>#N/A</v>
        <stp/>
        <stp>BDS|466544617714716900</stp>
        <tr r="W480" s="1"/>
        <tr r="W480" s="1"/>
        <tr r="L480" s="1"/>
        <tr r="L480" s="1"/>
        <tr r="AH480" s="1"/>
        <tr r="AH480" s="1"/>
      </tp>
      <tp t="e">
        <v>#N/A</v>
        <stp/>
        <stp>BDP|586630720645354844</stp>
        <tr r="C472" s="1"/>
      </tp>
      <tp t="s">
        <v>#N/A N/A</v>
        <stp/>
        <stp>BDS|516893848857022261</stp>
        <tr r="AH201" s="1"/>
      </tp>
      <tp t="e">
        <v>#N/A</v>
        <stp/>
        <stp>BDP|731540716898504529</stp>
        <tr r="I385" s="1"/>
      </tp>
      <tp t="e">
        <v>#N/A</v>
        <stp/>
        <stp>BDP|534261344697550800</stp>
        <tr r="F461" s="1"/>
      </tp>
      <tp t="e">
        <v>#N/A</v>
        <stp/>
        <stp>BDP|780182997419399891</stp>
        <tr r="E490" s="1"/>
      </tp>
      <tp t="e">
        <v>#N/A</v>
        <stp/>
        <stp>BDP|105751042583327964</stp>
        <tr r="I578" s="1"/>
      </tp>
      <tp t="e">
        <v>#N/A</v>
        <stp/>
        <stp>BDP|168254693101937223</stp>
        <tr r="B212" s="1"/>
      </tp>
      <tp t="e">
        <v>#N/A</v>
        <stp/>
        <stp>BDP|510491372748730357</stp>
        <tr r="H167" s="1"/>
      </tp>
      <tp t="e">
        <v>#N/A</v>
        <stp/>
        <stp>BDS|861456492996391304</stp>
        <tr r="L360" s="1"/>
        <tr r="L360" s="1"/>
        <tr r="W360" s="1"/>
        <tr r="W360" s="1"/>
        <tr r="AH360" s="1"/>
        <tr r="AH360" s="1"/>
      </tp>
      <tp t="s">
        <v>#N/A N/A</v>
        <stp/>
        <stp>BDS|100454197885989072</stp>
        <tr r="W207" s="1"/>
      </tp>
      <tp t="e">
        <v>#N/A</v>
        <stp/>
        <stp>BDP|395951360815806204</stp>
        <tr r="D483" s="1"/>
      </tp>
      <tp t="e">
        <v>#N/A</v>
        <stp/>
        <stp>BDP|589175483207841669</stp>
        <tr r="I260" s="1"/>
      </tp>
      <tp t="e">
        <v>#N/A</v>
        <stp/>
        <stp>BDP|543668453652811904</stp>
        <tr r="D543" s="1"/>
      </tp>
      <tp t="e">
        <v>#N/A</v>
        <stp/>
        <stp>BDP|841434442360349834</stp>
        <tr r="F322" s="1"/>
      </tp>
      <tp t="e">
        <v>#N/A</v>
        <stp/>
        <stp>BDP|967060401441281966</stp>
        <tr r="H301" s="1"/>
      </tp>
      <tp t="e">
        <v>#N/A</v>
        <stp/>
        <stp>BDP|211234031499341089</stp>
        <tr r="E510" s="1"/>
      </tp>
      <tp t="e">
        <v>#N/A</v>
        <stp/>
        <stp>BDP|264418586740364424</stp>
        <tr r="F241" s="1"/>
      </tp>
      <tp t="s">
        <v>#N/A N/A</v>
        <stp/>
        <stp>BDS|116205398934473792</stp>
        <tr r="L190" s="1"/>
      </tp>
      <tp t="e">
        <v>#N/A</v>
        <stp/>
        <stp>BDP|448188719990421850</stp>
        <tr r="E278" s="1"/>
      </tp>
      <tp t="e">
        <v>#N/A</v>
        <stp/>
        <stp>BDP|385952400080706144</stp>
        <tr r="E416" s="1"/>
      </tp>
      <tp t="s">
        <v>#N/A N/A</v>
        <stp/>
        <stp>BDS|637735823754799973</stp>
        <tr r="AH422" s="1"/>
      </tp>
      <tp t="e">
        <v>#N/A</v>
        <stp/>
        <stp>BDP|304877741226262205</stp>
        <tr r="D181" s="1"/>
      </tp>
      <tp t="e">
        <v>#N/A</v>
        <stp/>
        <stp>BDP|510456298386917362</stp>
        <tr r="H375" s="1"/>
      </tp>
      <tp t="e">
        <v>#N/A</v>
        <stp/>
        <stp>BDP|607140842674137919</stp>
        <tr r="D286" s="1"/>
      </tp>
      <tp t="e">
        <v>#N/A</v>
        <stp/>
        <stp>BDP|331974231715011744</stp>
        <tr r="H505" s="1"/>
      </tp>
      <tp t="e">
        <v>#N/A</v>
        <stp/>
        <stp>BDP|691107197222029234</stp>
        <tr r="C475" s="1"/>
      </tp>
      <tp t="e">
        <v>#N/A</v>
        <stp/>
        <stp>BDS|149848910431827317</stp>
        <tr r="L515" s="1"/>
        <tr r="L515" s="1"/>
        <tr r="AH515" s="1"/>
        <tr r="AH515" s="1"/>
        <tr r="W515" s="1"/>
        <tr r="W515" s="1"/>
      </tp>
      <tp t="e">
        <v>#N/A</v>
        <stp/>
        <stp>BDP|397513897917007094</stp>
        <tr r="D536" s="1"/>
      </tp>
      <tp t="s">
        <v>#N/A N/A</v>
        <stp/>
        <stp>BDS|248430518158772619</stp>
        <tr r="W225" s="1"/>
      </tp>
      <tp t="e">
        <v>#N/A</v>
        <stp/>
        <stp>BDP|430946906517824515</stp>
        <tr r="B468" s="1"/>
      </tp>
      <tp t="e">
        <v>#N/A</v>
        <stp/>
        <stp>BDP|258282052754472859</stp>
        <tr r="F404" s="1"/>
      </tp>
      <tp t="e">
        <v>#N/A</v>
        <stp/>
        <stp>BDP|201362158449608439</stp>
        <tr r="G472" s="1"/>
      </tp>
      <tp t="e">
        <v>#N/A</v>
        <stp/>
        <stp>BDP|750196078948159530</stp>
        <tr r="G420" s="1"/>
      </tp>
      <tp t="e">
        <v>#N/A</v>
        <stp/>
        <stp>BDP|442237740608761544</stp>
        <tr r="B94" s="1"/>
      </tp>
      <tp t="e">
        <v>#N/A</v>
        <stp/>
        <stp>BDP|488876021334134567</stp>
        <tr r="D316" s="1"/>
      </tp>
      <tp t="s">
        <v>#N/A N/A</v>
        <stp/>
        <stp>BDS|998253337528876264</stp>
        <tr r="AH220" s="1"/>
      </tp>
      <tp t="e">
        <v>#N/A</v>
        <stp/>
        <stp>BDP|839590227184924884</stp>
        <tr r="F452" s="1"/>
      </tp>
      <tp t="e">
        <v>#N/A</v>
        <stp/>
        <stp>BDP|691318999324840567</stp>
        <tr r="H224" s="1"/>
      </tp>
      <tp t="e">
        <v>#N/A</v>
        <stp/>
        <stp>BDP|805237155268686495</stp>
        <tr r="B322" s="1"/>
      </tp>
      <tp t="e">
        <v>#N/A</v>
        <stp/>
        <stp>BDP|745076636798046048</stp>
        <tr r="E341" s="1"/>
      </tp>
      <tp t="e">
        <v>#N/A</v>
        <stp/>
        <stp>BDP|659989218180417319</stp>
        <tr r="F384" s="1"/>
      </tp>
      <tp t="e">
        <v>#N/A</v>
        <stp/>
        <stp>BDP|555932485982671986</stp>
        <tr r="C453" s="1"/>
      </tp>
      <tp t="e">
        <v>#N/A</v>
        <stp/>
        <stp>BDP|540329068449289633</stp>
        <tr r="H546" s="1"/>
      </tp>
      <tp t="e">
        <v>#N/A</v>
        <stp/>
        <stp>BDP|614006792462945127</stp>
        <tr r="C222" s="1"/>
      </tp>
      <tp t="e">
        <v>#N/A</v>
        <stp/>
        <stp>BDP|820923452662999486</stp>
        <tr r="E263" s="1"/>
      </tp>
      <tp t="e">
        <v>#N/A</v>
        <stp/>
        <stp>BDP|153451946713260994</stp>
        <tr r="I121" s="1"/>
      </tp>
      <tp t="e">
        <v>#N/A</v>
        <stp/>
        <stp>BDP|310874766664922026</stp>
        <tr r="E195" s="1"/>
      </tp>
      <tp t="e">
        <v>#N/A</v>
        <stp/>
        <stp>BDP|487754283924097191</stp>
        <tr r="I256" s="1"/>
      </tp>
      <tp t="e">
        <v>#N/A</v>
        <stp/>
        <stp>BDP|499572226898194503</stp>
        <tr r="D565" s="1"/>
      </tp>
      <tp t="e">
        <v>#N/A</v>
        <stp/>
        <stp>BDP|680144637709246129</stp>
        <tr r="C527" s="1"/>
      </tp>
      <tp t="e">
        <v>#N/A</v>
        <stp/>
        <stp>BDP|861488381083382554</stp>
        <tr r="H395" s="1"/>
      </tp>
      <tp t="e">
        <v>#N/A</v>
        <stp/>
        <stp>BDP|563818454182024525</stp>
        <tr r="I159" s="1"/>
      </tp>
      <tp t="e">
        <v>#N/A</v>
        <stp/>
        <stp>BDP|751013651477449813</stp>
        <tr r="E308" s="1"/>
      </tp>
      <tp t="e">
        <v>#N/A</v>
        <stp/>
        <stp>BDP|608806327216186630</stp>
        <tr r="B425" s="1"/>
      </tp>
      <tp t="e">
        <v>#N/A</v>
        <stp/>
        <stp>BDP|364503527074746906</stp>
        <tr r="B356" s="1"/>
      </tp>
      <tp t="s">
        <v>#N/A N/A</v>
        <stp/>
        <stp>BDS|170974244652324522</stp>
        <tr r="AH178" s="1"/>
      </tp>
      <tp>
        <v>21</v>
        <stp/>
        <stp>BDP|14278282305805829573|22</stp>
        <stp>NFP TCH Index</stp>
        <stp>RT_BN_SURVEY_NUMBER</stp>
        <tr r="E19" s="1"/>
      </tp>
      <tp t="s">
        <v>#N/A N/A</v>
        <stp/>
        <stp>BDP|17237599720661090392|22</stp>
        <stp>CONSP5MD Index</stp>
        <stp>RT_BN_SURVEY_MEDIAN</stp>
        <tr r="D9" s="1"/>
      </tp>
      <tp t="s">
        <v>#N/A Real Time</v>
        <stp/>
        <stp>BDP|7476320153267635112|22</stp>
        <stp>M2 Index</stp>
        <stp>RT_BN_SURVEY_NUMBER</stp>
        <tr r="E12" s="1"/>
      </tp>
      <tp>
        <v>200</v>
        <stp/>
        <stp>BDP|13311994811437226389|22</stp>
        <stp>NFP TCH Index</stp>
        <stp>RT_BN_SURVEY_MEDIAN</stp>
        <tr r="D19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zoomScaleNormal="100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f ca="1">TODAY()</f>
        <v>45623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f t="array" ref="B8">_xll.BDP($A8,B$7)</f>
        <v>2.6</v>
      </c>
      <c r="C8" t="str">
        <f t="array" ref="C8">_xll.BDP($A8,C$7)</f>
        <v>#N/A N/A</v>
      </c>
      <c r="D8" t="str">
        <f t="array" ref="D8">_xll.BDP($A8,D$7)</f>
        <v>#N/A N/A</v>
      </c>
      <c r="E8">
        <f t="array" ref="E8">_xll.BDP($A8,E$7)</f>
        <v>1</v>
      </c>
      <c r="F8" t="str">
        <f t="array" ref="F8">_xll.BDP($A8,F$7)</f>
        <v>UMich Expected Change in Prices During the Next Year: Median</v>
      </c>
      <c r="G8" t="str">
        <f t="array" ref="G8">_xll.BDP($A8,G$7)</f>
        <v>Dec P</v>
      </c>
      <c r="H8" t="str">
        <f t="array" ref="H8">_xll.BDP($A8,H$7)</f>
        <v>2024/12/06 16:00:00</v>
      </c>
    </row>
    <row r="9" spans="1:8" x14ac:dyDescent="0.25">
      <c r="A9" t="s">
        <v>10</v>
      </c>
      <c r="B9">
        <f t="array" ref="B9">_xll.BDP($A9,B$7)</f>
        <v>3.2</v>
      </c>
      <c r="C9" t="str">
        <f t="array" ref="C9">_xll.BDP($A9,C$7)</f>
        <v>#N/A N/A</v>
      </c>
      <c r="D9" t="str">
        <f t="array" ref="D9">_xll.BDP($A9,D$7)</f>
        <v>#N/A N/A</v>
      </c>
      <c r="E9">
        <f t="array" ref="E9">_xll.BDP($A9,E$7)</f>
        <v>1</v>
      </c>
      <c r="F9" t="str">
        <f t="array" ref="F9">_xll.BDP($A9,F$7)</f>
        <v>UMich Expected Change in Prices During the Next 5-10 Years: Median</v>
      </c>
      <c r="G9" t="str">
        <f t="array" ref="G9">_xll.BDP($A9,G$7)</f>
        <v>Dec P</v>
      </c>
      <c r="H9" t="str">
        <f t="array" ref="H9">_xll.BDP($A9,H$7)</f>
        <v>2024/12/06 16:00:00</v>
      </c>
    </row>
    <row r="10" spans="1:8" x14ac:dyDescent="0.25">
      <c r="A10" t="s">
        <v>11</v>
      </c>
      <c r="B10">
        <f t="array" ref="B10">_xll.BDP($A10,B$7)</f>
        <v>71.8</v>
      </c>
      <c r="C10">
        <f t="array" ref="C10">_xll.BDP($A10,C$7)</f>
        <v>73</v>
      </c>
      <c r="D10">
        <f t="array" ref="D10">_xll.BDP($A10,D$7)</f>
        <v>73</v>
      </c>
      <c r="E10">
        <f t="array" ref="E10">_xll.BDP($A10,E$7)</f>
        <v>9</v>
      </c>
      <c r="F10" t="str">
        <f t="array" ref="F10">_xll.BDP($A10,F$7)</f>
        <v>University of Michigan Consumer Sentiment Index</v>
      </c>
      <c r="G10" t="str">
        <f t="array" ref="G10">_xll.BDP($A10,G$7)</f>
        <v>Dec P</v>
      </c>
      <c r="H10" t="str">
        <f t="array" ref="H10">_xll.BDP($A10,H$7)</f>
        <v>2024/12/06 16:00:00</v>
      </c>
    </row>
    <row r="11" spans="1:8" x14ac:dyDescent="0.25">
      <c r="A11" t="s">
        <v>12</v>
      </c>
      <c r="B11">
        <f t="array" ref="B11">_xll.BDP($A11,B$7)</f>
        <v>18237.400000000001</v>
      </c>
      <c r="C11" t="str">
        <f t="array" ref="C11">_xll.BDP($A11,C$7)</f>
        <v>#N/A N/A</v>
      </c>
      <c r="D11" t="str">
        <f t="array" ref="D11">_xll.BDP($A11,D$7)</f>
        <v>#N/A N/A</v>
      </c>
      <c r="E11" t="str">
        <f t="array" ref="E11">_xll.BDP($A11,E$7)</f>
        <v>#N/A N/A</v>
      </c>
      <c r="F11" t="str">
        <f t="array" ref="F11">_xll.BDP($A11,F$7)</f>
        <v>Federal Reserve United States Money Supply M1 SA</v>
      </c>
      <c r="G11" t="str">
        <f t="array" ref="G11">_xll.BDP($A11,G$7)</f>
        <v>#N/A Field Not Applicable</v>
      </c>
      <c r="H11" t="str">
        <f t="array" ref="H11">_xll.BDP($A11,H$7)</f>
        <v>#N/A N/A</v>
      </c>
    </row>
    <row r="12" spans="1:8" x14ac:dyDescent="0.25">
      <c r="A12" t="s">
        <v>13</v>
      </c>
      <c r="B12">
        <f t="array" ref="B12">_xll.BDP($A12,B$7)</f>
        <v>21311.200000000001</v>
      </c>
      <c r="C12" t="str">
        <f t="array" ref="C12">_xll.BDP($A12,C$7)</f>
        <v>#N/A N/A</v>
      </c>
      <c r="D12" t="str">
        <f t="array" ref="D12">_xll.BDP($A12,D$7)</f>
        <v>#N/A Real Time</v>
      </c>
      <c r="E12" t="str">
        <f t="array" ref="E12">_xll.BDP($A12,E$7)</f>
        <v>#N/A Real Time</v>
      </c>
      <c r="F12" t="str">
        <f t="array" ref="F12">_xll.BDP($A12,F$7)</f>
        <v>Federal Reserve United States Money Supply M2 SA</v>
      </c>
      <c r="G12" t="str">
        <f t="array" ref="G12">_xll.BDP($A12,G$7)</f>
        <v>#N/A Field Not Applicable</v>
      </c>
      <c r="H12" t="str">
        <f t="array" ref="H12">_xll.BDP($A12,H$7)</f>
        <v>#N/A N/A</v>
      </c>
    </row>
    <row r="13" spans="1:8" x14ac:dyDescent="0.25">
      <c r="A13" t="s">
        <v>14</v>
      </c>
      <c r="B13">
        <f t="array" ref="B13">_xll.BDP($A13,B$7)</f>
        <v>2.2999999999999998</v>
      </c>
      <c r="C13">
        <f t="array" ref="C13">_xll.BDP($A13,C$7)</f>
        <v>2.2999999999999998</v>
      </c>
      <c r="D13">
        <f t="array" ref="D13">_xll.BDP($A13,D$7)</f>
        <v>2.2999999523162842</v>
      </c>
      <c r="E13">
        <f t="array" ref="E13">_xll.BDP($A13,E$7)</f>
        <v>37</v>
      </c>
      <c r="F13" t="str">
        <f t="array" ref="F13">_xll.BDP($A13,F$7)</f>
        <v>US Personal Consumption Expenditures Chain Type Price Index YoY SA</v>
      </c>
      <c r="G13" t="str">
        <f t="array" ref="G13">_xll.BDP($A13,G$7)</f>
        <v>Oct</v>
      </c>
      <c r="H13" t="str">
        <f t="array" ref="H13">_xll.BDP($A13,H$7)</f>
        <v>2024/12/20 14:30:00</v>
      </c>
    </row>
    <row r="14" spans="1:8" x14ac:dyDescent="0.25">
      <c r="A14" t="s">
        <v>15</v>
      </c>
      <c r="B14">
        <f t="array" ref="B14">_xll.BDP($A14,B$7)</f>
        <v>2.79617</v>
      </c>
      <c r="C14">
        <f t="array" ref="C14">_xll.BDP($A14,C$7)</f>
        <v>2.8</v>
      </c>
      <c r="D14">
        <f t="array" ref="D14">_xll.BDP($A14,D$7)</f>
        <v>2.7999999523162842</v>
      </c>
      <c r="E14">
        <f t="array" ref="E14">_xll.BDP($A14,E$7)</f>
        <v>47</v>
      </c>
      <c r="F14" t="str">
        <f t="array" ref="F14">_xll.BDP($A14,F$7)</f>
        <v>US Personal Consumption Expenditure Core Price Index YoY SA</v>
      </c>
      <c r="G14" t="str">
        <f t="array" ref="G14">_xll.BDP($A14,G$7)</f>
        <v>Oct</v>
      </c>
      <c r="H14" t="str">
        <f t="array" ref="H14">_xll.BDP($A14,H$7)</f>
        <v>2024/12/20 14:30:00</v>
      </c>
    </row>
    <row r="15" spans="1:8" x14ac:dyDescent="0.25">
      <c r="A15" t="s">
        <v>16</v>
      </c>
      <c r="B15">
        <f t="array" ref="B15">_xll.BDP($A15,B$7)</f>
        <v>16180.661</v>
      </c>
      <c r="C15" t="str">
        <f t="array" ref="C15">_xll.BDP($A15,C$7)</f>
        <v>#N/A N/A</v>
      </c>
      <c r="D15" t="str">
        <f t="array" ref="D15">_xll.BDP($A15,D$7)</f>
        <v>#N/A N/A</v>
      </c>
      <c r="E15" t="str">
        <f t="array" ref="E15">_xll.BDP($A15,E$7)</f>
        <v>#N/A N/A</v>
      </c>
      <c r="F15" t="str">
        <f t="array" ref="F15">_xll.BDP($A15,F$7)</f>
        <v>US Personal Consumption Expenditures Chained Dollars SAAR</v>
      </c>
      <c r="G15" t="str">
        <f t="array" ref="G15">_xll.BDP($A15,G$7)</f>
        <v>Oct</v>
      </c>
      <c r="H15" t="str">
        <f t="array" ref="H15">_xll.BDP($A15,H$7)</f>
        <v>2024/12/20 14:30:00</v>
      </c>
    </row>
    <row r="16" spans="1:8" x14ac:dyDescent="0.25">
      <c r="A16" t="s">
        <v>17</v>
      </c>
      <c r="B16">
        <f t="array" ref="B16">_xll.BDP($A16,B$7)</f>
        <v>20099.54</v>
      </c>
      <c r="C16" t="str">
        <f t="array" ref="C16">_xll.BDP($A16,C$7)</f>
        <v>#N/A N/A</v>
      </c>
      <c r="D16" t="str">
        <f t="array" ref="D16">_xll.BDP($A16,D$7)</f>
        <v>#N/A N/A</v>
      </c>
      <c r="E16" t="str">
        <f t="array" ref="E16">_xll.BDP($A16,E$7)</f>
        <v>#N/A N/A</v>
      </c>
      <c r="F16" t="str">
        <f t="array" ref="F16">_xll.BDP($A16,F$7)</f>
        <v>US Personal Consumption Expenditures Nominal Dollars SAAR</v>
      </c>
      <c r="G16" t="str">
        <f t="array" ref="G16">_xll.BDP($A16,G$7)</f>
        <v>Oct</v>
      </c>
      <c r="H16" t="str">
        <f t="array" ref="H16">_xll.BDP($A16,H$7)</f>
        <v>2024/12/20 14:30:00</v>
      </c>
    </row>
    <row r="17" spans="1:8" x14ac:dyDescent="0.25">
      <c r="A17" t="s">
        <v>18</v>
      </c>
      <c r="B17">
        <f t="array" ref="B17">_xll.BDP($A17,B$7)</f>
        <v>102.2805</v>
      </c>
      <c r="C17" t="str">
        <f t="array" ref="C17">_xll.BDP($A17,C$7)</f>
        <v>#N/A N/A</v>
      </c>
      <c r="D17" t="str">
        <f t="array" ref="D17">_xll.BDP($A17,D$7)</f>
        <v>#N/A N/A</v>
      </c>
      <c r="E17" t="str">
        <f t="array" ref="E17">_xll.BDP($A17,E$7)</f>
        <v>#N/A N/A</v>
      </c>
      <c r="F17" t="str">
        <f t="array" ref="F17">_xll.BDP($A17,F$7)</f>
        <v>US Industrial Production SA</v>
      </c>
      <c r="G17" t="str">
        <f t="array" ref="G17">_xll.BDP($A17,G$7)</f>
        <v>Nov</v>
      </c>
      <c r="H17" t="str">
        <f t="array" ref="H17">_xll.BDP($A17,H$7)</f>
        <v>2024/12/17 15:15:00</v>
      </c>
    </row>
    <row r="18" spans="1:8" x14ac:dyDescent="0.25">
      <c r="A18" t="s">
        <v>19</v>
      </c>
      <c r="B18">
        <f t="array" ref="B18">_xll.BDP($A18,B$7)</f>
        <v>4.0999999999999996</v>
      </c>
      <c r="C18">
        <f t="array" ref="C18">_xll.BDP($A18,C$7)</f>
        <v>4.2</v>
      </c>
      <c r="D18">
        <f t="array" ref="D18">_xll.BDP($A18,D$7)</f>
        <v>4.1999998092651367</v>
      </c>
      <c r="E18">
        <f t="array" ref="E18">_xll.BDP($A18,E$7)</f>
        <v>21</v>
      </c>
      <c r="F18" t="str">
        <f t="array" ref="F18">_xll.BDP($A18,F$7)</f>
        <v>U-3 US Unemployment Rate Total in Labor Force Seasonally Adjusted</v>
      </c>
      <c r="G18" t="str">
        <f t="array" ref="G18">_xll.BDP($A18,G$7)</f>
        <v>Nov</v>
      </c>
      <c r="H18" t="str">
        <f t="array" ref="H18">_xll.BDP($A18,H$7)</f>
        <v>2024/12/06 14:30:00</v>
      </c>
    </row>
    <row r="19" spans="1:8" x14ac:dyDescent="0.25">
      <c r="A19" t="s">
        <v>20</v>
      </c>
      <c r="B19">
        <f t="array" ref="B19">_xll.BDP($A19,B$7)</f>
        <v>12</v>
      </c>
      <c r="C19">
        <f t="array" ref="C19">_xll.BDP($A19,C$7)</f>
        <v>200</v>
      </c>
      <c r="D19">
        <f t="array" ref="D19">_xll.BDP($A19,D$7)</f>
        <v>200</v>
      </c>
      <c r="E19">
        <f t="array" ref="E19">_xll.BDP($A19,E$7)</f>
        <v>21</v>
      </c>
      <c r="F19" t="str">
        <f t="array" ref="F19">_xll.BDP($A19,F$7)</f>
        <v>US Employees on Nonfarm Payrolls Total MoM Net Change SA</v>
      </c>
      <c r="G19" t="str">
        <f t="array" ref="G19">_xll.BDP($A19,G$7)</f>
        <v>Nov</v>
      </c>
      <c r="H19" t="str">
        <f t="array" ref="H19">_xll.BDP($A19,H$7)</f>
        <v>2024/12/06 14:30:00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f t="array" ref="B25">_xll.BDP($A25,B$24)</f>
        <v>95.362499999999997</v>
      </c>
      <c r="C25">
        <f>100-B25</f>
        <v>4.6375000000000028</v>
      </c>
    </row>
    <row r="26" spans="1:8" x14ac:dyDescent="0.25">
      <c r="A26" t="s">
        <v>25</v>
      </c>
      <c r="B26">
        <f t="array" ref="B26">_xll.BDP($A26,B$24)</f>
        <v>95.49</v>
      </c>
      <c r="C26">
        <f t="shared" ref="C26:C31" si="0">100-B26</f>
        <v>4.5100000000000051</v>
      </c>
    </row>
    <row r="27" spans="1:8" x14ac:dyDescent="0.25">
      <c r="A27" t="s">
        <v>26</v>
      </c>
      <c r="B27">
        <f t="array" ref="B27">_xll.BDP($A27,B$24)</f>
        <v>95.59</v>
      </c>
      <c r="C27">
        <f t="shared" si="0"/>
        <v>4.4099999999999966</v>
      </c>
    </row>
    <row r="28" spans="1:8" x14ac:dyDescent="0.25">
      <c r="A28" t="s">
        <v>27</v>
      </c>
      <c r="B28">
        <f t="array" ref="B28">_xll.BDP($A28,B$24)</f>
        <v>95.64</v>
      </c>
      <c r="C28">
        <f t="shared" si="0"/>
        <v>4.3599999999999994</v>
      </c>
    </row>
    <row r="29" spans="1:8" x14ac:dyDescent="0.25">
      <c r="A29" t="s">
        <v>28</v>
      </c>
      <c r="B29">
        <f t="array" ref="B29">_xll.BDP($A29,B$24)</f>
        <v>95.775000000000006</v>
      </c>
      <c r="C29">
        <f t="shared" si="0"/>
        <v>4.2249999999999943</v>
      </c>
    </row>
    <row r="30" spans="1:8" x14ac:dyDescent="0.25">
      <c r="A30" t="s">
        <v>29</v>
      </c>
      <c r="B30">
        <f t="array" ref="B30">_xll.BDP($A30,B$24)</f>
        <v>95.954999999999998</v>
      </c>
      <c r="C30">
        <f t="shared" si="0"/>
        <v>4.0450000000000017</v>
      </c>
    </row>
    <row r="31" spans="1:8" x14ac:dyDescent="0.25">
      <c r="A31" t="s">
        <v>30</v>
      </c>
      <c r="B31">
        <f t="array" ref="B31">_xll.BDP($A31,B$24)</f>
        <v>96.09</v>
      </c>
      <c r="C31">
        <f t="shared" si="0"/>
        <v>3.9099999999999966</v>
      </c>
    </row>
    <row r="33" spans="1:6" x14ac:dyDescent="0.25">
      <c r="A33" t="s">
        <v>31</v>
      </c>
    </row>
    <row r="34" spans="1:6" x14ac:dyDescent="0.25">
      <c r="A34" t="str">
        <f>_xll.BDS("YCGT0025 Index","CURVE_TENOR_RATES","cols=6;rows=13")</f>
        <v>1M</v>
      </c>
      <c r="B34" t="s">
        <v>1731</v>
      </c>
      <c r="C34">
        <v>4.633</v>
      </c>
      <c r="D34">
        <v>4.6390000000000002</v>
      </c>
      <c r="E34">
        <v>4.6459999999999999</v>
      </c>
      <c r="F34" s="2">
        <v>45623</v>
      </c>
    </row>
    <row r="35" spans="1:6" x14ac:dyDescent="0.25">
      <c r="A35" t="s">
        <v>32</v>
      </c>
      <c r="B35" t="s">
        <v>1732</v>
      </c>
      <c r="C35">
        <v>4.5599999999999996</v>
      </c>
      <c r="D35">
        <v>4.5629999999999997</v>
      </c>
      <c r="E35">
        <v>4.5670000000000002</v>
      </c>
      <c r="F35" s="2">
        <v>45623</v>
      </c>
    </row>
    <row r="36" spans="1:6" x14ac:dyDescent="0.25">
      <c r="A36" t="s">
        <v>33</v>
      </c>
      <c r="B36" t="s">
        <v>1790</v>
      </c>
      <c r="C36">
        <v>4.4930000000000003</v>
      </c>
      <c r="D36">
        <v>4.5</v>
      </c>
      <c r="E36">
        <v>4.508</v>
      </c>
      <c r="F36" s="2">
        <v>45623</v>
      </c>
    </row>
    <row r="37" spans="1:6" x14ac:dyDescent="0.25">
      <c r="A37" t="s">
        <v>34</v>
      </c>
      <c r="B37" t="s">
        <v>1733</v>
      </c>
      <c r="C37">
        <v>4.5019999999999998</v>
      </c>
      <c r="D37">
        <v>4.5039999999999996</v>
      </c>
      <c r="E37">
        <v>4.5069999999999997</v>
      </c>
      <c r="F37" s="2">
        <v>45623</v>
      </c>
    </row>
    <row r="38" spans="1:6" x14ac:dyDescent="0.25">
      <c r="A38" t="s">
        <v>35</v>
      </c>
      <c r="B38" t="s">
        <v>1791</v>
      </c>
      <c r="C38">
        <v>4.4530000000000003</v>
      </c>
      <c r="D38">
        <v>4.4610000000000003</v>
      </c>
      <c r="E38">
        <v>4.4690000000000003</v>
      </c>
      <c r="F38" s="2">
        <v>45623</v>
      </c>
    </row>
    <row r="39" spans="1:6" x14ac:dyDescent="0.25">
      <c r="A39" t="s">
        <v>36</v>
      </c>
      <c r="B39" t="s">
        <v>1817</v>
      </c>
      <c r="C39">
        <v>4.3230000000000004</v>
      </c>
      <c r="D39">
        <v>4.3310000000000004</v>
      </c>
      <c r="E39">
        <v>4.3390000000000004</v>
      </c>
      <c r="F39" s="2">
        <v>45623</v>
      </c>
    </row>
    <row r="40" spans="1:6" x14ac:dyDescent="0.25">
      <c r="A40" t="s">
        <v>37</v>
      </c>
      <c r="B40" t="s">
        <v>1792</v>
      </c>
      <c r="C40">
        <v>4.2270000000000003</v>
      </c>
      <c r="D40">
        <v>4.2290000000000001</v>
      </c>
      <c r="E40">
        <v>4.2309999999999999</v>
      </c>
      <c r="F40" s="2">
        <v>45623</v>
      </c>
    </row>
    <row r="41" spans="1:6" x14ac:dyDescent="0.25">
      <c r="A41" t="s">
        <v>38</v>
      </c>
      <c r="B41" t="s">
        <v>1594</v>
      </c>
      <c r="C41">
        <v>4.173</v>
      </c>
      <c r="D41">
        <v>4.1740000000000004</v>
      </c>
      <c r="E41">
        <v>4.1749999999999998</v>
      </c>
      <c r="F41" s="2">
        <v>45623</v>
      </c>
    </row>
    <row r="42" spans="1:6" x14ac:dyDescent="0.25">
      <c r="A42" t="s">
        <v>39</v>
      </c>
      <c r="B42" t="s">
        <v>1818</v>
      </c>
      <c r="C42">
        <v>4.1349999999999998</v>
      </c>
      <c r="D42">
        <v>4.1369999999999996</v>
      </c>
      <c r="E42">
        <v>4.1390000000000002</v>
      </c>
      <c r="F42" s="2">
        <v>45623</v>
      </c>
    </row>
    <row r="43" spans="1:6" x14ac:dyDescent="0.25">
      <c r="A43" t="s">
        <v>40</v>
      </c>
      <c r="B43" t="s">
        <v>1548</v>
      </c>
      <c r="C43">
        <v>4.1929999999999996</v>
      </c>
      <c r="D43">
        <v>4.1950000000000003</v>
      </c>
      <c r="E43">
        <v>4.1980000000000004</v>
      </c>
      <c r="F43" s="2">
        <v>45623</v>
      </c>
    </row>
    <row r="44" spans="1:6" x14ac:dyDescent="0.25">
      <c r="A44" t="s">
        <v>41</v>
      </c>
      <c r="B44" t="s">
        <v>1595</v>
      </c>
      <c r="C44">
        <v>4.2629999999999999</v>
      </c>
      <c r="D44">
        <v>4.2640000000000002</v>
      </c>
      <c r="E44">
        <v>4.2649999999999997</v>
      </c>
      <c r="F44" s="2">
        <v>45623</v>
      </c>
    </row>
    <row r="45" spans="1:6" x14ac:dyDescent="0.25">
      <c r="A45" t="s">
        <v>42</v>
      </c>
      <c r="B45" t="s">
        <v>1734</v>
      </c>
      <c r="C45">
        <v>4.53</v>
      </c>
      <c r="D45">
        <v>4.5309999999999997</v>
      </c>
      <c r="E45">
        <v>4.5330000000000004</v>
      </c>
      <c r="F45" s="2">
        <v>45623</v>
      </c>
    </row>
    <row r="46" spans="1:6" x14ac:dyDescent="0.25">
      <c r="A46" t="s">
        <v>43</v>
      </c>
      <c r="B46" t="s">
        <v>1612</v>
      </c>
      <c r="C46">
        <v>4.4379999999999997</v>
      </c>
      <c r="D46">
        <v>4.4390000000000001</v>
      </c>
      <c r="E46">
        <v>4.4400000000000004</v>
      </c>
      <c r="F46" s="2">
        <v>45623</v>
      </c>
    </row>
    <row r="48" spans="1:6" x14ac:dyDescent="0.25">
      <c r="A48" t="s">
        <v>44</v>
      </c>
    </row>
    <row r="49" spans="1:6" x14ac:dyDescent="0.25">
      <c r="A49" t="str">
        <f>_xll.BDS("YCSW0490 Index","CURVE_TENOR_RATES","cols=6;rows=32")</f>
        <v>1W</v>
      </c>
      <c r="B49" t="s">
        <v>45</v>
      </c>
      <c r="C49">
        <v>4.6340000000000003</v>
      </c>
      <c r="D49">
        <v>4.5960000000000001</v>
      </c>
      <c r="E49">
        <v>4.5570000000000004</v>
      </c>
      <c r="F49" s="2">
        <v>45623</v>
      </c>
    </row>
    <row r="50" spans="1:6" x14ac:dyDescent="0.25">
      <c r="A50" t="s">
        <v>46</v>
      </c>
      <c r="B50" t="s">
        <v>47</v>
      </c>
      <c r="C50">
        <v>4.6040000000000001</v>
      </c>
      <c r="D50">
        <v>4.5910000000000002</v>
      </c>
      <c r="E50">
        <v>4.5789999999999997</v>
      </c>
      <c r="F50" s="2">
        <v>45623</v>
      </c>
    </row>
    <row r="51" spans="1:6" x14ac:dyDescent="0.25">
      <c r="A51" t="s">
        <v>48</v>
      </c>
      <c r="B51" t="s">
        <v>49</v>
      </c>
      <c r="C51">
        <v>4.5730000000000004</v>
      </c>
      <c r="D51">
        <v>4.5659999999999998</v>
      </c>
      <c r="E51">
        <v>4.5590000000000002</v>
      </c>
      <c r="F51" s="2">
        <v>45623</v>
      </c>
    </row>
    <row r="52" spans="1:6" x14ac:dyDescent="0.25">
      <c r="A52" t="s">
        <v>50</v>
      </c>
      <c r="B52" t="s">
        <v>51</v>
      </c>
      <c r="C52">
        <v>4.5439999999999996</v>
      </c>
      <c r="D52">
        <v>4.54</v>
      </c>
      <c r="E52">
        <v>4.5359999999999996</v>
      </c>
      <c r="F52" s="2">
        <v>45623</v>
      </c>
    </row>
    <row r="53" spans="1:6" x14ac:dyDescent="0.25">
      <c r="A53" t="s">
        <v>32</v>
      </c>
      <c r="B53" t="s">
        <v>52</v>
      </c>
      <c r="C53">
        <v>4.5019999999999998</v>
      </c>
      <c r="D53">
        <v>4.4960000000000004</v>
      </c>
      <c r="E53">
        <v>4.49</v>
      </c>
      <c r="F53" s="2">
        <v>45623</v>
      </c>
    </row>
    <row r="54" spans="1:6" x14ac:dyDescent="0.25">
      <c r="A54" t="s">
        <v>33</v>
      </c>
      <c r="B54" t="s">
        <v>53</v>
      </c>
      <c r="C54">
        <v>4.4729999999999999</v>
      </c>
      <c r="D54">
        <v>4.47</v>
      </c>
      <c r="E54">
        <v>4.4669999999999996</v>
      </c>
      <c r="F54" s="2">
        <v>45623</v>
      </c>
    </row>
    <row r="55" spans="1:6" x14ac:dyDescent="0.25">
      <c r="A55" t="s">
        <v>34</v>
      </c>
      <c r="B55" t="s">
        <v>54</v>
      </c>
      <c r="C55">
        <v>4.4480000000000004</v>
      </c>
      <c r="D55">
        <v>4.444</v>
      </c>
      <c r="E55">
        <v>4.4409999999999998</v>
      </c>
      <c r="F55" s="2">
        <v>45623</v>
      </c>
    </row>
    <row r="56" spans="1:6" x14ac:dyDescent="0.25">
      <c r="A56" t="s">
        <v>55</v>
      </c>
      <c r="B56" t="s">
        <v>56</v>
      </c>
      <c r="C56">
        <v>4.4210000000000003</v>
      </c>
      <c r="D56">
        <v>4.4169999999999998</v>
      </c>
      <c r="E56">
        <v>4.4130000000000003</v>
      </c>
      <c r="F56" s="2">
        <v>45623</v>
      </c>
    </row>
    <row r="57" spans="1:6" x14ac:dyDescent="0.25">
      <c r="A57" t="s">
        <v>35</v>
      </c>
      <c r="B57" t="s">
        <v>57</v>
      </c>
      <c r="C57">
        <v>4.3949999999999996</v>
      </c>
      <c r="D57">
        <v>4.3920000000000003</v>
      </c>
      <c r="E57">
        <v>4.3890000000000002</v>
      </c>
      <c r="F57" s="2">
        <v>45623</v>
      </c>
    </row>
    <row r="58" spans="1:6" x14ac:dyDescent="0.25">
      <c r="A58" t="s">
        <v>58</v>
      </c>
      <c r="B58" t="s">
        <v>59</v>
      </c>
      <c r="C58">
        <v>4.3719999999999999</v>
      </c>
      <c r="D58">
        <v>4.3680000000000003</v>
      </c>
      <c r="E58">
        <v>4.3650000000000002</v>
      </c>
      <c r="F58" s="2">
        <v>45623</v>
      </c>
    </row>
    <row r="59" spans="1:6" x14ac:dyDescent="0.25">
      <c r="A59" t="s">
        <v>60</v>
      </c>
      <c r="B59" t="s">
        <v>61</v>
      </c>
      <c r="C59">
        <v>4.3460000000000001</v>
      </c>
      <c r="D59">
        <v>4.343</v>
      </c>
      <c r="E59">
        <v>4.3390000000000004</v>
      </c>
      <c r="F59" s="2">
        <v>45623</v>
      </c>
    </row>
    <row r="60" spans="1:6" x14ac:dyDescent="0.25">
      <c r="A60" t="s">
        <v>62</v>
      </c>
      <c r="B60" t="s">
        <v>63</v>
      </c>
      <c r="C60">
        <v>4.3250000000000002</v>
      </c>
      <c r="D60">
        <v>4.3220000000000001</v>
      </c>
      <c r="E60">
        <v>4.3179999999999996</v>
      </c>
      <c r="F60" s="2">
        <v>45623</v>
      </c>
    </row>
    <row r="61" spans="1:6" x14ac:dyDescent="0.25">
      <c r="A61" t="s">
        <v>64</v>
      </c>
      <c r="B61" t="s">
        <v>65</v>
      </c>
      <c r="C61">
        <v>4.3049999999999997</v>
      </c>
      <c r="D61">
        <v>4.3019999999999996</v>
      </c>
      <c r="E61">
        <v>4.2990000000000004</v>
      </c>
      <c r="F61" s="2">
        <v>45623</v>
      </c>
    </row>
    <row r="62" spans="1:6" x14ac:dyDescent="0.25">
      <c r="A62" t="s">
        <v>66</v>
      </c>
      <c r="B62" t="s">
        <v>67</v>
      </c>
      <c r="C62">
        <v>4.2859999999999996</v>
      </c>
      <c r="D62">
        <v>4.2830000000000004</v>
      </c>
      <c r="E62">
        <v>4.2789999999999999</v>
      </c>
      <c r="F62" s="2">
        <v>45623</v>
      </c>
    </row>
    <row r="63" spans="1:6" x14ac:dyDescent="0.25">
      <c r="A63" t="s">
        <v>68</v>
      </c>
      <c r="B63" t="s">
        <v>69</v>
      </c>
      <c r="C63">
        <v>4.2699999999999996</v>
      </c>
      <c r="D63">
        <v>4.2649999999999997</v>
      </c>
      <c r="E63">
        <v>4.26</v>
      </c>
      <c r="F63" s="2">
        <v>45623</v>
      </c>
    </row>
    <row r="64" spans="1:6" x14ac:dyDescent="0.25">
      <c r="A64" t="s">
        <v>70</v>
      </c>
      <c r="B64" t="s">
        <v>71</v>
      </c>
      <c r="C64">
        <v>4.1260000000000003</v>
      </c>
      <c r="D64">
        <v>4.1230000000000002</v>
      </c>
      <c r="E64">
        <v>4.12</v>
      </c>
      <c r="F64" s="2">
        <v>45623</v>
      </c>
    </row>
    <row r="65" spans="1:6" x14ac:dyDescent="0.25">
      <c r="A65" t="s">
        <v>37</v>
      </c>
      <c r="B65" t="s">
        <v>72</v>
      </c>
      <c r="C65">
        <v>4.05</v>
      </c>
      <c r="D65">
        <v>4.0469999999999997</v>
      </c>
      <c r="E65">
        <v>4.0439999999999996</v>
      </c>
      <c r="F65" s="2">
        <v>45623</v>
      </c>
    </row>
    <row r="66" spans="1:6" x14ac:dyDescent="0.25">
      <c r="A66" t="s">
        <v>38</v>
      </c>
      <c r="B66" t="s">
        <v>73</v>
      </c>
      <c r="C66">
        <v>3.9359999999999999</v>
      </c>
      <c r="D66">
        <v>3.9340000000000002</v>
      </c>
      <c r="E66">
        <v>3.931</v>
      </c>
      <c r="F66" s="2">
        <v>45623</v>
      </c>
    </row>
    <row r="67" spans="1:6" x14ac:dyDescent="0.25">
      <c r="A67" t="s">
        <v>74</v>
      </c>
      <c r="B67" t="s">
        <v>75</v>
      </c>
      <c r="C67">
        <v>3.8660000000000001</v>
      </c>
      <c r="D67">
        <v>3.863</v>
      </c>
      <c r="E67">
        <v>3.86</v>
      </c>
      <c r="F67" s="2">
        <v>45623</v>
      </c>
    </row>
    <row r="68" spans="1:6" x14ac:dyDescent="0.25">
      <c r="A68" t="s">
        <v>39</v>
      </c>
      <c r="B68" t="s">
        <v>76</v>
      </c>
      <c r="C68">
        <v>3.8260000000000001</v>
      </c>
      <c r="D68">
        <v>3.8210000000000002</v>
      </c>
      <c r="E68">
        <v>3.8149999999999999</v>
      </c>
      <c r="F68" s="2">
        <v>45623</v>
      </c>
    </row>
    <row r="69" spans="1:6" x14ac:dyDescent="0.25">
      <c r="A69" t="s">
        <v>77</v>
      </c>
      <c r="B69" t="s">
        <v>78</v>
      </c>
      <c r="C69">
        <v>3.8039999999999998</v>
      </c>
      <c r="D69">
        <v>3.8</v>
      </c>
      <c r="E69">
        <v>3.7959999999999998</v>
      </c>
      <c r="F69" s="2">
        <v>45623</v>
      </c>
    </row>
    <row r="70" spans="1:6" x14ac:dyDescent="0.25">
      <c r="A70" t="s">
        <v>40</v>
      </c>
      <c r="B70" t="s">
        <v>79</v>
      </c>
      <c r="C70">
        <v>3.79</v>
      </c>
      <c r="D70">
        <v>3.7879999999999998</v>
      </c>
      <c r="E70">
        <v>3.786</v>
      </c>
      <c r="F70" s="2">
        <v>45623</v>
      </c>
    </row>
    <row r="71" spans="1:6" x14ac:dyDescent="0.25">
      <c r="A71" t="s">
        <v>80</v>
      </c>
      <c r="B71" t="s">
        <v>81</v>
      </c>
      <c r="C71">
        <v>3.7879999999999998</v>
      </c>
      <c r="D71">
        <v>3.786</v>
      </c>
      <c r="E71">
        <v>3.7850000000000001</v>
      </c>
      <c r="F71" s="2">
        <v>45623</v>
      </c>
    </row>
    <row r="72" spans="1:6" x14ac:dyDescent="0.25">
      <c r="A72" t="s">
        <v>82</v>
      </c>
      <c r="B72" t="s">
        <v>83</v>
      </c>
      <c r="C72">
        <v>3.79</v>
      </c>
      <c r="D72">
        <v>3.7869999999999999</v>
      </c>
      <c r="E72">
        <v>3.7850000000000001</v>
      </c>
      <c r="F72" s="2">
        <v>45623</v>
      </c>
    </row>
    <row r="73" spans="1:6" x14ac:dyDescent="0.25">
      <c r="A73" t="s">
        <v>41</v>
      </c>
      <c r="B73" t="s">
        <v>84</v>
      </c>
      <c r="C73">
        <v>3.7949999999999999</v>
      </c>
      <c r="D73">
        <v>3.7890000000000001</v>
      </c>
      <c r="E73">
        <v>3.7839999999999998</v>
      </c>
      <c r="F73" s="2">
        <v>45623</v>
      </c>
    </row>
    <row r="74" spans="1:6" x14ac:dyDescent="0.25">
      <c r="A74" t="s">
        <v>85</v>
      </c>
      <c r="B74" t="s">
        <v>86</v>
      </c>
      <c r="C74">
        <v>3.806</v>
      </c>
      <c r="D74">
        <v>3.8050000000000002</v>
      </c>
      <c r="E74">
        <v>3.8029999999999999</v>
      </c>
      <c r="F74" s="2">
        <v>45623</v>
      </c>
    </row>
    <row r="75" spans="1:6" x14ac:dyDescent="0.25">
      <c r="A75" t="s">
        <v>87</v>
      </c>
      <c r="B75" t="s">
        <v>88</v>
      </c>
      <c r="C75">
        <v>3.8290000000000002</v>
      </c>
      <c r="D75">
        <v>3.8260000000000001</v>
      </c>
      <c r="E75">
        <v>3.8220000000000001</v>
      </c>
      <c r="F75" s="2">
        <v>45623</v>
      </c>
    </row>
    <row r="76" spans="1:6" x14ac:dyDescent="0.25">
      <c r="A76" t="s">
        <v>42</v>
      </c>
      <c r="B76" t="s">
        <v>89</v>
      </c>
      <c r="C76">
        <v>3.8109999999999999</v>
      </c>
      <c r="D76">
        <v>3.8090000000000002</v>
      </c>
      <c r="E76">
        <v>3.8050000000000002</v>
      </c>
      <c r="F76" s="2">
        <v>45623</v>
      </c>
    </row>
    <row r="77" spans="1:6" x14ac:dyDescent="0.25">
      <c r="A77" t="s">
        <v>90</v>
      </c>
      <c r="B77" t="s">
        <v>91</v>
      </c>
      <c r="C77">
        <v>3.73</v>
      </c>
      <c r="D77">
        <v>3.7290000000000001</v>
      </c>
      <c r="E77">
        <v>3.7269999999999999</v>
      </c>
      <c r="F77" s="2">
        <v>45623</v>
      </c>
    </row>
    <row r="78" spans="1:6" x14ac:dyDescent="0.25">
      <c r="A78" t="s">
        <v>43</v>
      </c>
      <c r="B78" t="s">
        <v>92</v>
      </c>
      <c r="C78">
        <v>3.6429999999999998</v>
      </c>
      <c r="D78">
        <v>3.64</v>
      </c>
      <c r="E78">
        <v>3.6360000000000001</v>
      </c>
      <c r="F78" s="2">
        <v>45623</v>
      </c>
    </row>
    <row r="79" spans="1:6" x14ac:dyDescent="0.25">
      <c r="A79" t="s">
        <v>93</v>
      </c>
      <c r="B79" t="s">
        <v>94</v>
      </c>
      <c r="C79">
        <v>3.448</v>
      </c>
      <c r="D79">
        <v>3.4409999999999998</v>
      </c>
      <c r="E79">
        <v>3.4350000000000001</v>
      </c>
      <c r="F79" s="2">
        <v>45623</v>
      </c>
    </row>
    <row r="80" spans="1:6" x14ac:dyDescent="0.25">
      <c r="A80" t="s">
        <v>95</v>
      </c>
      <c r="B80" t="s">
        <v>96</v>
      </c>
      <c r="C80">
        <v>3.2679999999999998</v>
      </c>
      <c r="D80">
        <v>3.2549999999999999</v>
      </c>
      <c r="E80">
        <v>3.2410000000000001</v>
      </c>
      <c r="F80" s="2">
        <v>45623</v>
      </c>
    </row>
    <row r="82" spans="1:9" ht="15.75" thickBot="1" x14ac:dyDescent="0.3"/>
    <row r="83" spans="1:9" ht="15.75" thickBot="1" x14ac:dyDescent="0.3">
      <c r="A83" s="4" t="s">
        <v>1441</v>
      </c>
      <c r="B83" s="5"/>
      <c r="C83" s="5"/>
      <c r="D83" s="5"/>
      <c r="E83" s="6"/>
      <c r="F83" s="4" t="s">
        <v>1446</v>
      </c>
      <c r="G83" s="5"/>
      <c r="H83" s="5"/>
      <c r="I83" s="6"/>
    </row>
    <row r="84" spans="1:9" x14ac:dyDescent="0.25">
      <c r="B84" t="s">
        <v>1442</v>
      </c>
      <c r="C84" t="s">
        <v>1443</v>
      </c>
      <c r="D84" t="s">
        <v>1444</v>
      </c>
      <c r="E84" t="s">
        <v>1445</v>
      </c>
      <c r="F84" t="s">
        <v>97</v>
      </c>
      <c r="G84" t="s">
        <v>98</v>
      </c>
      <c r="H84" t="s">
        <v>99</v>
      </c>
      <c r="I84" t="s">
        <v>2</v>
      </c>
    </row>
    <row r="85" spans="1:9" x14ac:dyDescent="0.25">
      <c r="A85" t="s">
        <v>100</v>
      </c>
      <c r="B85">
        <f t="array" ref="B85">_xll.BDP(A85,"BEST_EPS", "BEST_FPERIOD_OVERRIDE=1bf")</f>
        <v>268.0594125240255</v>
      </c>
      <c r="C85">
        <f t="array" ref="C85">_xll.BDP(A85,"BEST_EPS", "BEST_FPERIOD_OVERRIDE=2bf")</f>
        <v>300.69859986311093</v>
      </c>
      <c r="D85">
        <f t="array" ref="D85">_xll.BDP(A85,"BEST_EPS", "BEST_FPERIOD_OVERRIDE=3bf")</f>
        <v>326.19394990462325</v>
      </c>
      <c r="F85">
        <f t="array" ref="F85">_xll.BDP($A85,F$84)</f>
        <v>6014.11</v>
      </c>
      <c r="G85">
        <f t="array" ref="G85">_xll.BDP($A85,G$84)</f>
        <v>6020.16</v>
      </c>
      <c r="H85">
        <f t="array" ref="H85">_xll.BDP($A85,H$84)</f>
        <v>5984.87</v>
      </c>
      <c r="I85">
        <f t="array" ref="I85">_xll.BDP($A85,I$84)</f>
        <v>5998.74</v>
      </c>
    </row>
    <row r="87" spans="1:9" x14ac:dyDescent="0.25">
      <c r="A87" t="s">
        <v>101</v>
      </c>
      <c r="B87">
        <f t="array" ref="B87">_xll.BDP(A87,"BEST_EPS", "BEST_FPERIOD_OVERRIDE=1bf")</f>
        <v>28.405220003816126</v>
      </c>
      <c r="C87">
        <f t="array" ref="C87">_xll.BDP(A87,"BEST_EPS", "BEST_FPERIOD_OVERRIDE=2bf")</f>
        <v>33.067565960585753</v>
      </c>
      <c r="D87">
        <f t="array" ref="D87">_xll.BDP(A87,"BEST_EPS", "BEST_FPERIOD_OVERRIDE=3bf")</f>
        <v>38.830892784614186</v>
      </c>
      <c r="F87">
        <f t="array" ref="F87">_xll.BDP($A87,F$84)</f>
        <v>592.09</v>
      </c>
      <c r="G87">
        <f t="array" ref="G87">_xll.BDP($A87,G$84)</f>
        <v>596.89</v>
      </c>
      <c r="H87">
        <f t="array" ref="H87">_xll.BDP($A87,H$84)</f>
        <v>591.11</v>
      </c>
      <c r="I87">
        <f t="array" ref="I87">_xll.BDP($A87,I$84)</f>
        <v>591.72</v>
      </c>
    </row>
    <row r="88" spans="1:9" x14ac:dyDescent="0.25">
      <c r="A88" t="s">
        <v>102</v>
      </c>
      <c r="B88">
        <f t="array" ref="B88">_xll.BDP(A88,"BEST_EPS", "BEST_FPERIOD_OVERRIDE=1bf")</f>
        <v>157.16463233790066</v>
      </c>
      <c r="C88">
        <f t="array" ref="C88">_xll.BDP(A88,"BEST_EPS", "BEST_FPERIOD_OVERRIDE=2bf")</f>
        <v>182.37272517530371</v>
      </c>
      <c r="D88">
        <f t="array" ref="D88">_xll.BDP(A88,"BEST_EPS", "BEST_FPERIOD_OVERRIDE=3bf")</f>
        <v>195.2576406253194</v>
      </c>
      <c r="F88">
        <f t="array" ref="F88">_xll.BDP($A88,F$84)</f>
        <v>4568.09</v>
      </c>
      <c r="G88">
        <f t="array" ref="G88">_xll.BDP($A88,G$84)</f>
        <v>4568.09</v>
      </c>
      <c r="H88">
        <f t="array" ref="H88">_xll.BDP($A88,H$84)</f>
        <v>4473.99</v>
      </c>
      <c r="I88">
        <f t="array" ref="I88">_xll.BDP($A88,I$84)</f>
        <v>4513.51</v>
      </c>
    </row>
    <row r="89" spans="1:9" x14ac:dyDescent="0.25">
      <c r="A89" t="s">
        <v>103</v>
      </c>
      <c r="B89">
        <f t="array" ref="B89">_xll.BDP(A89,"BEST_EPS", "BEST_FPERIOD_OVERRIDE=1bf")</f>
        <v>17.803984759243772</v>
      </c>
      <c r="C89">
        <f t="array" ref="C89">_xll.BDP(A89,"BEST_EPS", "BEST_FPERIOD_OVERRIDE=2bf")</f>
        <v>19.785025155694314</v>
      </c>
      <c r="D89">
        <f t="array" ref="D89">_xll.BDP(A89,"BEST_EPS", "BEST_FPERIOD_OVERRIDE=3bf")</f>
        <v>22.328555701864484</v>
      </c>
      <c r="F89">
        <f t="array" ref="F89">_xll.BDP($A89,F$84)</f>
        <v>329.01</v>
      </c>
      <c r="G89">
        <f t="array" ref="G89">_xll.BDP($A89,G$84)</f>
        <v>329.6</v>
      </c>
      <c r="H89">
        <f t="array" ref="H89">_xll.BDP($A89,H$84)</f>
        <v>327.32</v>
      </c>
      <c r="I89">
        <f t="array" ref="I89">_xll.BDP($A89,I$84)</f>
        <v>329.02</v>
      </c>
    </row>
    <row r="90" spans="1:9" x14ac:dyDescent="0.25">
      <c r="A90" t="s">
        <v>104</v>
      </c>
      <c r="B90">
        <f t="array" ref="B90">_xll.BDP(A90,"BEST_EPS", "BEST_FPERIOD_OVERRIDE=1bf")</f>
        <v>41.305154046236254</v>
      </c>
      <c r="C90">
        <f t="array" ref="C90">_xll.BDP(A90,"BEST_EPS", "BEST_FPERIOD_OVERRIDE=2bf")</f>
        <v>44.147347319833301</v>
      </c>
      <c r="D90">
        <f t="array" ref="D90">_xll.BDP(A90,"BEST_EPS", "BEST_FPERIOD_OVERRIDE=3bf")</f>
        <v>47.201455920448538</v>
      </c>
      <c r="F90">
        <f t="array" ref="F90">_xll.BDP($A90,F$84)</f>
        <v>896.59</v>
      </c>
      <c r="G90">
        <f t="array" ref="G90">_xll.BDP($A90,G$84)</f>
        <v>902.54</v>
      </c>
      <c r="H90">
        <f t="array" ref="H90">_xll.BDP($A90,H$84)</f>
        <v>895.53</v>
      </c>
      <c r="I90">
        <f t="array" ref="I90">_xll.BDP($A90,I$84)</f>
        <v>897.19</v>
      </c>
    </row>
    <row r="91" spans="1:9" x14ac:dyDescent="0.25">
      <c r="A91" t="s">
        <v>105</v>
      </c>
      <c r="B91">
        <f t="array" ref="B91">_xll.BDP(A91,"BEST_EPS", "BEST_FPERIOD_OVERRIDE=1bf")</f>
        <v>66.493346238669403</v>
      </c>
      <c r="C91">
        <f t="array" ref="C91">_xll.BDP(A91,"BEST_EPS", "BEST_FPERIOD_OVERRIDE=2bf")</f>
        <v>75.910194809605187</v>
      </c>
      <c r="D91">
        <f t="array" ref="D91">_xll.BDP(A91,"BEST_EPS", "BEST_FPERIOD_OVERRIDE=3bf")</f>
        <v>90.131952061156426</v>
      </c>
      <c r="F91">
        <f t="array" ref="F91">_xll.BDP($A91,F$84)</f>
        <v>1781.4079999999999</v>
      </c>
      <c r="G91">
        <f t="array" ref="G91">_xll.BDP($A91,G$84)</f>
        <v>1786.1369999999999</v>
      </c>
      <c r="H91">
        <f t="array" ref="H91">_xll.BDP($A91,H$84)</f>
        <v>1765.857</v>
      </c>
      <c r="I91">
        <f t="array" ref="I91">_xll.BDP($A91,I$84)</f>
        <v>1769.7940000000001</v>
      </c>
    </row>
    <row r="92" spans="1:9" x14ac:dyDescent="0.25">
      <c r="A92" t="s">
        <v>106</v>
      </c>
      <c r="B92">
        <f t="array" ref="B92">_xll.BDP(A92,"BEST_EPS", "BEST_FPERIOD_OVERRIDE=1bf")</f>
        <v>50.664149518203686</v>
      </c>
      <c r="C92">
        <f t="array" ref="C92">_xll.BDP(A92,"BEST_EPS", "BEST_FPERIOD_OVERRIDE=2bf")</f>
        <v>57.393096666465787</v>
      </c>
      <c r="D92">
        <f t="array" ref="D92">_xll.BDP(A92,"BEST_EPS", "BEST_FPERIOD_OVERRIDE=3bf")</f>
        <v>62.98322936273123</v>
      </c>
      <c r="F92">
        <f t="array" ref="F92">_xll.BDP($A92,F$84)</f>
        <v>1213.48</v>
      </c>
      <c r="G92">
        <f t="array" ref="G92">_xll.BDP($A92,G$84)</f>
        <v>1218.57</v>
      </c>
      <c r="H92">
        <f t="array" ref="H92">_xll.BDP($A92,H$84)</f>
        <v>1208.25</v>
      </c>
      <c r="I92">
        <f t="array" ref="I92">_xll.BDP($A92,I$84)</f>
        <v>1208.8599999999999</v>
      </c>
    </row>
    <row r="93" spans="1:9" x14ac:dyDescent="0.25">
      <c r="A93" t="s">
        <v>107</v>
      </c>
      <c r="B93">
        <f t="array" ref="B93">_xll.BDP(A93,"BEST_EPS", "BEST_FPERIOD_OVERRIDE=1bf")</f>
        <v>94.282304267060027</v>
      </c>
      <c r="C93">
        <f t="array" ref="C93">_xll.BDP(A93,"BEST_EPS", "BEST_FPERIOD_OVERRIDE=2bf")</f>
        <v>104.06097538730988</v>
      </c>
      <c r="D93">
        <f t="array" ref="D93">_xll.BDP(A93,"BEST_EPS", "BEST_FPERIOD_OVERRIDE=3bf")</f>
        <v>113.76583248460751</v>
      </c>
      <c r="F93">
        <f t="array" ref="F93">_xll.BDP($A93,F$84)</f>
        <v>1701.5</v>
      </c>
      <c r="G93">
        <f t="array" ref="G93">_xll.BDP($A93,G$84)</f>
        <v>1718.71</v>
      </c>
      <c r="H93">
        <f t="array" ref="H93">_xll.BDP($A93,H$84)</f>
        <v>1701.5</v>
      </c>
      <c r="I93">
        <f t="array" ref="I93">_xll.BDP($A93,I$84)</f>
        <v>1709.26</v>
      </c>
    </row>
    <row r="94" spans="1:9" x14ac:dyDescent="0.25">
      <c r="A94" t="s">
        <v>108</v>
      </c>
      <c r="B94">
        <f t="array" ref="B94">_xll.BDP(A94,"BEST_EPS", "BEST_FPERIOD_OVERRIDE=1bf")</f>
        <v>22.297784979288494</v>
      </c>
      <c r="C94">
        <f t="array" ref="C94">_xll.BDP(A94,"BEST_EPS", "BEST_FPERIOD_OVERRIDE=2bf")</f>
        <v>24.207074529896627</v>
      </c>
      <c r="D94">
        <f t="array" ref="D94">_xll.BDP(A94,"BEST_EPS", "BEST_FPERIOD_OVERRIDE=3bf")</f>
        <v>26.278302091399429</v>
      </c>
      <c r="F94">
        <f t="array" ref="F94">_xll.BDP($A94,F$84)</f>
        <v>418.83</v>
      </c>
      <c r="G94">
        <f t="array" ref="G94">_xll.BDP($A94,G$84)</f>
        <v>421.5</v>
      </c>
      <c r="H94">
        <f t="array" ref="H94">_xll.BDP($A94,H$84)</f>
        <v>418.64</v>
      </c>
      <c r="I94">
        <f t="array" ref="I94">_xll.BDP($A94,I$84)</f>
        <v>418.94</v>
      </c>
    </row>
    <row r="95" spans="1:9" x14ac:dyDescent="0.25">
      <c r="A95" t="s">
        <v>109</v>
      </c>
      <c r="B95">
        <f t="array" ref="B95">_xll.BDP(A95,"BEST_EPS", "BEST_FPERIOD_OVERRIDE=1bf")</f>
        <v>48.506125264570407</v>
      </c>
      <c r="C95">
        <f t="array" ref="C95">_xll.BDP(A95,"BEST_EPS", "BEST_FPERIOD_OVERRIDE=2bf")</f>
        <v>55.113231109623953</v>
      </c>
      <c r="D95">
        <f t="array" ref="D95">_xll.BDP(A95,"BEST_EPS", "BEST_FPERIOD_OVERRIDE=3bf")</f>
        <v>58.361112911989636</v>
      </c>
      <c r="F95">
        <f t="array" ref="F95">_xll.BDP($A95,F$84)</f>
        <v>722.29</v>
      </c>
      <c r="G95">
        <f t="array" ref="G95">_xll.BDP($A95,G$84)</f>
        <v>727.43</v>
      </c>
      <c r="H95">
        <f t="array" ref="H95">_xll.BDP($A95,H$84)</f>
        <v>720.8</v>
      </c>
      <c r="I95">
        <f t="array" ref="I95">_xll.BDP($A95,I$84)</f>
        <v>721.6</v>
      </c>
    </row>
    <row r="96" spans="1:9" x14ac:dyDescent="0.25">
      <c r="A96" t="s">
        <v>110</v>
      </c>
      <c r="B96">
        <f t="array" ref="B96">_xll.BDP(A96,"BEST_EPS", "BEST_FPERIOD_OVERRIDE=1bf")</f>
        <v>46.875023022200793</v>
      </c>
      <c r="C96">
        <f t="array" ref="C96">_xll.BDP(A96,"BEST_EPS", "BEST_FPERIOD_OVERRIDE=2bf")</f>
        <v>50.950695581728773</v>
      </c>
      <c r="D96">
        <f t="array" ref="D96">_xll.BDP(A96,"BEST_EPS", "BEST_FPERIOD_OVERRIDE=3bf")</f>
        <v>51.422016485930406</v>
      </c>
      <c r="F96">
        <f t="array" ref="F96">_xll.BDP($A96,F$84)</f>
        <v>849.73</v>
      </c>
      <c r="G96">
        <f t="array" ref="G96">_xll.BDP($A96,G$84)</f>
        <v>856.94</v>
      </c>
      <c r="H96">
        <f t="array" ref="H96">_xll.BDP($A96,H$84)</f>
        <v>849.73</v>
      </c>
      <c r="I96">
        <f t="array" ref="I96">_xll.BDP($A96,I$84)</f>
        <v>851.82</v>
      </c>
    </row>
    <row r="97" spans="1:43" ht="15.75" thickBot="1" x14ac:dyDescent="0.3">
      <c r="A97" t="s">
        <v>111</v>
      </c>
      <c r="B97">
        <f t="array" ref="B97">_xll.BDP(A97,"BEST_EPS", "BEST_FPERIOD_OVERRIDE=1bf")</f>
        <v>7.1674211620831594</v>
      </c>
      <c r="C97">
        <f t="array" ref="C97">_xll.BDP(A97,"BEST_EPS", "BEST_FPERIOD_OVERRIDE=2bf")</f>
        <v>8.0102373769410047</v>
      </c>
      <c r="D97">
        <f t="array" ref="D97">_xll.BDP(A97,"BEST_EPS", "BEST_FPERIOD_OVERRIDE=3bf")</f>
        <v>8.7726558513563333</v>
      </c>
      <c r="F97">
        <f t="array" ref="F97">_xll.BDP($A97,F$84)</f>
        <v>281.29000000000002</v>
      </c>
      <c r="G97">
        <f t="array" ref="G97">_xll.BDP($A97,G$84)</f>
        <v>284.73</v>
      </c>
      <c r="H97">
        <f t="array" ref="H97">_xll.BDP($A97,H$84)</f>
        <v>281.29000000000002</v>
      </c>
      <c r="I97">
        <f t="array" ref="I97">_xll.BDP($A97,I$84)</f>
        <v>283.17</v>
      </c>
    </row>
    <row r="98" spans="1:43" ht="15.75" thickBot="1" x14ac:dyDescent="0.3">
      <c r="L98" s="4" t="s">
        <v>112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113</v>
      </c>
      <c r="M99" t="s">
        <v>114</v>
      </c>
      <c r="N99" t="s">
        <v>115</v>
      </c>
      <c r="O99" t="s">
        <v>116</v>
      </c>
      <c r="P99" t="s">
        <v>117</v>
      </c>
      <c r="Q99" t="s">
        <v>118</v>
      </c>
      <c r="R99" t="s">
        <v>119</v>
      </c>
      <c r="S99" s="2" t="s">
        <v>120</v>
      </c>
      <c r="T99" t="s">
        <v>121</v>
      </c>
      <c r="U99" t="s">
        <v>122</v>
      </c>
      <c r="W99" t="s">
        <v>113</v>
      </c>
      <c r="X99" t="s">
        <v>114</v>
      </c>
      <c r="Y99" t="s">
        <v>115</v>
      </c>
      <c r="Z99" t="s">
        <v>116</v>
      </c>
      <c r="AA99" t="s">
        <v>117</v>
      </c>
      <c r="AB99" t="s">
        <v>118</v>
      </c>
      <c r="AC99" t="s">
        <v>119</v>
      </c>
      <c r="AD99" s="2" t="s">
        <v>120</v>
      </c>
      <c r="AE99" t="s">
        <v>121</v>
      </c>
      <c r="AF99" t="s">
        <v>122</v>
      </c>
      <c r="AH99" t="s">
        <v>113</v>
      </c>
      <c r="AI99" t="s">
        <v>114</v>
      </c>
      <c r="AJ99" t="s">
        <v>115</v>
      </c>
      <c r="AK99" t="s">
        <v>116</v>
      </c>
      <c r="AL99" t="s">
        <v>117</v>
      </c>
      <c r="AM99" t="s">
        <v>118</v>
      </c>
      <c r="AN99" t="s">
        <v>119</v>
      </c>
      <c r="AO99" s="2" t="s">
        <v>120</v>
      </c>
      <c r="AP99" t="s">
        <v>121</v>
      </c>
      <c r="AQ99" t="s">
        <v>122</v>
      </c>
    </row>
    <row r="100" spans="1:43" x14ac:dyDescent="0.25">
      <c r="A100" t="s">
        <v>567</v>
      </c>
      <c r="B100">
        <f t="array" ref="B100">_xll.BDP(A100,"BEST_EPS", "BEST_FPERIOD_OVERRIDE=1bf")</f>
        <v>5.612183908045977</v>
      </c>
      <c r="C100">
        <f t="array" ref="C100">_xll.BDP(A100,"BEST_EPS", "BEST_FPERIOD_OVERRIDE=2bf")</f>
        <v>6.1728888888888891</v>
      </c>
      <c r="D100">
        <f t="array" ref="D100">_xll.BDP(A100,"BEST_EPS", "BEST_FPERIOD_OVERRIDE=3bf")</f>
        <v>6.8202307692307693</v>
      </c>
      <c r="E100">
        <f t="array" ref="E100">_xll.BDP(A100,"BEST_TARGET_PRICE")</f>
        <v>148.64706420898438</v>
      </c>
      <c r="F100">
        <f t="array" ref="F100">_xll.BDP($A100,F$84)</f>
        <v>134.69</v>
      </c>
      <c r="G100">
        <f t="array" ref="G100">_xll.BDP($A100,G$84)</f>
        <v>139</v>
      </c>
      <c r="H100">
        <f t="array" ref="H100">_xll.BDP($A100,H$84)</f>
        <v>134.23500000000001</v>
      </c>
      <c r="I100">
        <f t="array" ref="I100">_xll.BDP($A100,I$84)</f>
        <v>138.13999999999999</v>
      </c>
      <c r="K100">
        <f>IF(OR(ISNA(L100),Q100=0,Q100="#N/A N/A"),IF(OR(ISNA(W100),AB100=0,AB100="#N/A N/A"),IF(OR(ISNA(AH100),AM100=0,AM100="#N/A N/A"),E100,AM100),AB100),Q100)</f>
        <v>151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Morningstar</v>
      </c>
      <c r="M100" t="s">
        <v>568</v>
      </c>
      <c r="N100" t="s">
        <v>128</v>
      </c>
      <c r="O100">
        <v>5</v>
      </c>
      <c r="P100" t="s">
        <v>126</v>
      </c>
      <c r="Q100">
        <v>151</v>
      </c>
      <c r="R100" t="s">
        <v>127</v>
      </c>
      <c r="S100" s="2">
        <v>45622</v>
      </c>
      <c r="T100">
        <v>1</v>
      </c>
      <c r="U100">
        <v>26.2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TD Cowen</v>
      </c>
      <c r="X100" t="s">
        <v>1509</v>
      </c>
      <c r="Y100" t="s">
        <v>128</v>
      </c>
      <c r="Z100">
        <v>5</v>
      </c>
      <c r="AA100" t="s">
        <v>126</v>
      </c>
      <c r="AB100">
        <v>160</v>
      </c>
      <c r="AC100" t="s">
        <v>127</v>
      </c>
      <c r="AD100" s="2">
        <v>45623</v>
      </c>
      <c r="AE100">
        <v>2</v>
      </c>
      <c r="AF100">
        <v>6.84</v>
      </c>
      <c r="AH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Citi</v>
      </c>
      <c r="AI100" t="s">
        <v>761</v>
      </c>
      <c r="AJ100" t="s">
        <v>128</v>
      </c>
      <c r="AK100">
        <v>5</v>
      </c>
      <c r="AL100" t="s">
        <v>126</v>
      </c>
      <c r="AM100">
        <v>165</v>
      </c>
      <c r="AN100" t="s">
        <v>127</v>
      </c>
      <c r="AO100" s="2">
        <v>45622</v>
      </c>
      <c r="AP100">
        <v>3</v>
      </c>
      <c r="AQ100">
        <v>5.92</v>
      </c>
    </row>
    <row r="101" spans="1:43" x14ac:dyDescent="0.25">
      <c r="A101" t="s">
        <v>922</v>
      </c>
      <c r="B101">
        <f t="array" ref="B101">_xll.BDP(A101,"BEST_EPS", "BEST_FPERIOD_OVERRIDE=1bf")</f>
        <v>2.0151149425287356</v>
      </c>
      <c r="C101">
        <f t="array" ref="C101">_xll.BDP(A101,"BEST_EPS", "BEST_FPERIOD_OVERRIDE=2bf")</f>
        <v>2.5838620689655172</v>
      </c>
      <c r="D101">
        <f t="array" ref="D101">_xll.BDP(A101,"BEST_EPS", "BEST_FPERIOD_OVERRIDE=3bf")</f>
        <v>3.3975538461538464</v>
      </c>
      <c r="E101">
        <f t="array" ref="E101">_xll.BDP(A101,"BEST_TARGET_PRICE")</f>
        <v>14.628571510314941</v>
      </c>
      <c r="F101">
        <f t="array" ref="F101">_xll.BDP($A101,F$84)</f>
        <v>14.68</v>
      </c>
      <c r="G101">
        <f t="array" ref="G101">_xll.BDP($A101,G$84)</f>
        <v>14.75</v>
      </c>
      <c r="H101">
        <f t="array" ref="H101">_xll.BDP($A101,H$84)</f>
        <v>14.46</v>
      </c>
      <c r="I101">
        <f t="array" ref="I101">_xll.BDP($A101,I$84)</f>
        <v>14.64</v>
      </c>
      <c r="K101">
        <f t="shared" ref="K101:K164" si="1">IF(OR(ISNA(L101),Q101=0,Q101="#N/A N/A"),IF(OR(ISNA(W101),AB101=0,AB101="#N/A N/A"),IF(OR(ISNA(AH101),AM101=0,AM101="#N/A N/A"),E101,AM101),AB101),Q101)</f>
        <v>16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Deutsche Bank</v>
      </c>
      <c r="M101" t="s">
        <v>1491</v>
      </c>
      <c r="N101" t="s">
        <v>128</v>
      </c>
      <c r="O101">
        <v>5</v>
      </c>
      <c r="P101" t="s">
        <v>126</v>
      </c>
      <c r="Q101">
        <v>16</v>
      </c>
      <c r="R101" t="s">
        <v>134</v>
      </c>
      <c r="S101" s="2">
        <v>45604</v>
      </c>
      <c r="T101">
        <v>1</v>
      </c>
      <c r="U101">
        <v>18.93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Wolfe Research</v>
      </c>
      <c r="X101" t="s">
        <v>1642</v>
      </c>
      <c r="Y101" t="s">
        <v>125</v>
      </c>
      <c r="Z101">
        <v>5</v>
      </c>
      <c r="AA101" t="s">
        <v>126</v>
      </c>
      <c r="AB101">
        <v>18</v>
      </c>
      <c r="AC101" t="s">
        <v>127</v>
      </c>
      <c r="AD101" s="2">
        <v>45618</v>
      </c>
      <c r="AE101">
        <v>2</v>
      </c>
      <c r="AF101">
        <v>7.49</v>
      </c>
      <c r="AH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Fubon Securities</v>
      </c>
      <c r="AI101" t="s">
        <v>1656</v>
      </c>
      <c r="AJ101" t="s">
        <v>128</v>
      </c>
      <c r="AK101">
        <v>5</v>
      </c>
      <c r="AL101" t="s">
        <v>126</v>
      </c>
      <c r="AM101">
        <v>16.559999999999999</v>
      </c>
      <c r="AN101" t="s">
        <v>144</v>
      </c>
      <c r="AO101" s="2">
        <v>45609</v>
      </c>
      <c r="AP101">
        <v>3</v>
      </c>
      <c r="AQ101">
        <v>6.71</v>
      </c>
    </row>
    <row r="102" spans="1:43" x14ac:dyDescent="0.25">
      <c r="A102" t="s">
        <v>123</v>
      </c>
      <c r="B102">
        <f t="array" ref="B102">_xll.BDP(A102,"BEST_EPS", "BEST_FPERIOD_OVERRIDE=1bf")</f>
        <v>7.4817126436781614</v>
      </c>
      <c r="C102">
        <f t="array" ref="C102">_xll.BDP(A102,"BEST_EPS", "BEST_FPERIOD_OVERRIDE=2bf")</f>
        <v>8.2813333333333325</v>
      </c>
      <c r="D102">
        <f t="array" ref="D102">_xll.BDP(A102,"BEST_EPS", "BEST_FPERIOD_OVERRIDE=3bf")</f>
        <v>9.1908846153846149</v>
      </c>
      <c r="E102">
        <f t="array" ref="E102">_xll.BDP(A102,"BEST_TARGET_PRICE")</f>
        <v>244.9561767578125</v>
      </c>
      <c r="F102">
        <f t="array" ref="F102">_xll.BDP($A102,F$84)</f>
        <v>234.465</v>
      </c>
      <c r="G102">
        <f t="array" ref="G102">_xll.BDP($A102,G$84)</f>
        <v>235.69</v>
      </c>
      <c r="H102">
        <f t="array" ref="H102">_xll.BDP($A102,H$84)</f>
        <v>233.81</v>
      </c>
      <c r="I102">
        <f t="array" ref="I102">_xll.BDP($A102,I$84)</f>
        <v>234.93</v>
      </c>
      <c r="K102">
        <f t="shared" si="1"/>
        <v>240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Bernstein</v>
      </c>
      <c r="M102" t="s">
        <v>124</v>
      </c>
      <c r="N102" t="s">
        <v>125</v>
      </c>
      <c r="O102">
        <v>5</v>
      </c>
      <c r="P102" t="s">
        <v>126</v>
      </c>
      <c r="Q102">
        <v>240</v>
      </c>
      <c r="R102" t="s">
        <v>127</v>
      </c>
      <c r="S102" s="2">
        <v>45616</v>
      </c>
      <c r="T102">
        <v>1</v>
      </c>
      <c r="U102">
        <v>35.97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Haitong International Research Ltd</v>
      </c>
      <c r="X102" t="s">
        <v>1585</v>
      </c>
      <c r="Y102" t="s">
        <v>125</v>
      </c>
      <c r="Z102">
        <v>5</v>
      </c>
      <c r="AA102" t="s">
        <v>126</v>
      </c>
      <c r="AB102">
        <v>250</v>
      </c>
      <c r="AC102" t="s">
        <v>134</v>
      </c>
      <c r="AD102" s="2">
        <v>45597</v>
      </c>
      <c r="AE102">
        <v>2</v>
      </c>
      <c r="AF102">
        <v>29.83</v>
      </c>
      <c r="AH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Guotai Junan Securities Co., Ltd.</v>
      </c>
      <c r="AI102" t="s">
        <v>1580</v>
      </c>
      <c r="AJ102" t="s">
        <v>138</v>
      </c>
      <c r="AK102">
        <v>5</v>
      </c>
      <c r="AL102" t="s">
        <v>126</v>
      </c>
      <c r="AM102">
        <v>266</v>
      </c>
      <c r="AN102" t="s">
        <v>134</v>
      </c>
      <c r="AO102" s="2">
        <v>45599</v>
      </c>
      <c r="AP102">
        <v>3</v>
      </c>
      <c r="AQ102">
        <v>28.63</v>
      </c>
    </row>
    <row r="103" spans="1:43" x14ac:dyDescent="0.25">
      <c r="A103" t="s">
        <v>192</v>
      </c>
      <c r="B103">
        <f t="array" ref="B103">_xll.BDP(A103,"BEST_EPS", "BEST_FPERIOD_OVERRIDE=1bf")</f>
        <v>12.059436781609197</v>
      </c>
      <c r="C103">
        <f t="array" ref="C103">_xll.BDP(A103,"BEST_EPS", "BEST_FPERIOD_OVERRIDE=2bf")</f>
        <v>13.545057471264368</v>
      </c>
      <c r="D103">
        <f t="array" ref="D103">_xll.BDP(A103,"BEST_EPS", "BEST_FPERIOD_OVERRIDE=3bf")</f>
        <v>14.946600000000002</v>
      </c>
      <c r="E103">
        <f t="array" ref="E103">_xll.BDP(A103,"BEST_TARGET_PRICE")</f>
        <v>204.43333435058594</v>
      </c>
      <c r="F103">
        <f t="array" ref="F103">_xll.BDP($A103,F$84)</f>
        <v>181.14</v>
      </c>
      <c r="G103">
        <f t="array" ref="G103">_xll.BDP($A103,G$84)</f>
        <v>184.24</v>
      </c>
      <c r="H103">
        <f t="array" ref="H103">_xll.BDP($A103,H$84)</f>
        <v>180.89</v>
      </c>
      <c r="I103">
        <f t="array" ref="I103">_xll.BDP($A103,I$84)</f>
        <v>183.08</v>
      </c>
      <c r="K103">
        <f t="shared" si="1"/>
        <v>208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BMO Capital Markets</v>
      </c>
      <c r="M103" t="s">
        <v>153</v>
      </c>
      <c r="N103" t="s">
        <v>125</v>
      </c>
      <c r="O103">
        <v>5</v>
      </c>
      <c r="P103" t="s">
        <v>126</v>
      </c>
      <c r="Q103">
        <v>208</v>
      </c>
      <c r="R103" t="s">
        <v>127</v>
      </c>
      <c r="S103" s="2">
        <v>45623</v>
      </c>
      <c r="T103">
        <v>1</v>
      </c>
      <c r="U103">
        <v>35.450000000000003</v>
      </c>
      <c r="W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Baptista Research</v>
      </c>
      <c r="X103" t="s">
        <v>136</v>
      </c>
      <c r="Y103" t="s">
        <v>146</v>
      </c>
      <c r="Z103">
        <v>3</v>
      </c>
      <c r="AA103" t="s">
        <v>126</v>
      </c>
      <c r="AB103">
        <v>187.1</v>
      </c>
      <c r="AC103" t="s">
        <v>134</v>
      </c>
      <c r="AD103" s="2">
        <v>45616</v>
      </c>
      <c r="AE103">
        <v>2</v>
      </c>
      <c r="AF103">
        <v>31.92</v>
      </c>
      <c r="AH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Goldman Sachs</v>
      </c>
      <c r="AI103" t="s">
        <v>1545</v>
      </c>
      <c r="AJ103" t="s">
        <v>128</v>
      </c>
      <c r="AK103">
        <v>5</v>
      </c>
      <c r="AL103" t="s">
        <v>126</v>
      </c>
      <c r="AM103">
        <v>205</v>
      </c>
      <c r="AN103" t="s">
        <v>134</v>
      </c>
      <c r="AO103" s="2">
        <v>45608</v>
      </c>
      <c r="AP103">
        <v>3</v>
      </c>
      <c r="AQ103">
        <v>24.19</v>
      </c>
    </row>
    <row r="104" spans="1:43" x14ac:dyDescent="0.25">
      <c r="A104" t="s">
        <v>401</v>
      </c>
      <c r="B104">
        <f t="array" ref="B104">_xll.BDP(A104,"BEST_EPS", "BEST_FPERIOD_OVERRIDE=1bf")</f>
        <v>4.3850919540229878</v>
      </c>
      <c r="C104">
        <f t="array" ref="C104">_xll.BDP(A104,"BEST_EPS", "BEST_FPERIOD_OVERRIDE=2bf")</f>
        <v>5.0733448275862072</v>
      </c>
      <c r="D104">
        <f t="array" ref="D104">_xll.BDP(A104,"BEST_EPS", "BEST_FPERIOD_OVERRIDE=3bf")</f>
        <v>6.0312615384615382</v>
      </c>
      <c r="E104">
        <f t="array" ref="E104">_xll.BDP(A104,"BEST_TARGET_PRICE")</f>
        <v>136.70889282226563</v>
      </c>
      <c r="F104">
        <f t="array" ref="F104">_xll.BDP($A104,F$84)</f>
        <v>139.66999999999999</v>
      </c>
      <c r="G104">
        <f t="array" ref="G104">_xll.BDP($A104,G$84)</f>
        <v>140.41</v>
      </c>
      <c r="H104">
        <f t="array" ref="H104">_xll.BDP($A104,H$84)</f>
        <v>137.68</v>
      </c>
      <c r="I104">
        <f t="array" ref="I104">_xll.BDP($A104,I$84)</f>
        <v>138.28</v>
      </c>
      <c r="K104">
        <f t="shared" si="1"/>
        <v>131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Needham</v>
      </c>
      <c r="M104" t="s">
        <v>402</v>
      </c>
      <c r="N104" t="s">
        <v>146</v>
      </c>
      <c r="O104">
        <v>3</v>
      </c>
      <c r="P104" t="s">
        <v>126</v>
      </c>
      <c r="Q104" t="s">
        <v>147</v>
      </c>
      <c r="R104" t="s">
        <v>127</v>
      </c>
      <c r="S104" s="2">
        <v>45604</v>
      </c>
      <c r="T104">
        <v>1</v>
      </c>
      <c r="U104">
        <v>28.86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D.A. Davidson</v>
      </c>
      <c r="X104" t="s">
        <v>298</v>
      </c>
      <c r="Y104" t="s">
        <v>141</v>
      </c>
      <c r="Z104">
        <v>3</v>
      </c>
      <c r="AA104" t="s">
        <v>126</v>
      </c>
      <c r="AB104">
        <v>131</v>
      </c>
      <c r="AC104" t="s">
        <v>127</v>
      </c>
      <c r="AD104" s="2">
        <v>45611</v>
      </c>
      <c r="AE104">
        <v>2</v>
      </c>
      <c r="AF104">
        <v>15.45</v>
      </c>
      <c r="AH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Punto Research</v>
      </c>
      <c r="AI104" t="s">
        <v>129</v>
      </c>
      <c r="AJ104" t="s">
        <v>146</v>
      </c>
      <c r="AK104">
        <v>3</v>
      </c>
      <c r="AL104" t="s">
        <v>142</v>
      </c>
      <c r="AM104">
        <v>157.52000000000001</v>
      </c>
      <c r="AN104" t="s">
        <v>127</v>
      </c>
      <c r="AO104" s="2">
        <v>45603</v>
      </c>
      <c r="AP104">
        <v>3</v>
      </c>
      <c r="AQ104">
        <v>14.8</v>
      </c>
    </row>
    <row r="105" spans="1:43" x14ac:dyDescent="0.25">
      <c r="A105" t="s">
        <v>228</v>
      </c>
      <c r="B105">
        <f t="array" ref="B105">_xll.BDP(A105,"BEST_EPS", "BEST_FPERIOD_OVERRIDE=1bf")</f>
        <v>5.1191264367816087</v>
      </c>
      <c r="C105">
        <f t="array" ref="C105">_xll.BDP(A105,"BEST_EPS", "BEST_FPERIOD_OVERRIDE=2bf")</f>
        <v>5.6534367816091953</v>
      </c>
      <c r="D105">
        <f t="array" ref="D105">_xll.BDP(A105,"BEST_EPS", "BEST_FPERIOD_OVERRIDE=3bf")</f>
        <v>6.1958769230769235</v>
      </c>
      <c r="E105">
        <f t="array" ref="E105">_xll.BDP(A105,"BEST_TARGET_PRICE")</f>
        <v>130.63999938964844</v>
      </c>
      <c r="F105">
        <f t="array" ref="F105">_xll.BDP($A105,F$84)</f>
        <v>118.35</v>
      </c>
      <c r="G105">
        <f t="array" ref="G105">_xll.BDP($A105,G$84)</f>
        <v>120.53</v>
      </c>
      <c r="H105">
        <f t="array" ref="H105">_xll.BDP($A105,H$84)</f>
        <v>118.1</v>
      </c>
      <c r="I105">
        <f t="array" ref="I105">_xll.BDP($A105,I$84)</f>
        <v>118.95</v>
      </c>
      <c r="K105">
        <f t="shared" si="1"/>
        <v>138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Bernstein</v>
      </c>
      <c r="M105" t="s">
        <v>1742</v>
      </c>
      <c r="N105" t="s">
        <v>125</v>
      </c>
      <c r="O105">
        <v>5</v>
      </c>
      <c r="P105" t="s">
        <v>126</v>
      </c>
      <c r="Q105">
        <v>138</v>
      </c>
      <c r="R105" t="s">
        <v>127</v>
      </c>
      <c r="S105" s="2">
        <v>45621</v>
      </c>
      <c r="T105">
        <v>1</v>
      </c>
      <c r="U105">
        <v>16.98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Morningstar</v>
      </c>
      <c r="X105" t="s">
        <v>229</v>
      </c>
      <c r="Y105" t="s">
        <v>151</v>
      </c>
      <c r="Z105">
        <v>1</v>
      </c>
      <c r="AA105" t="s">
        <v>126</v>
      </c>
      <c r="AB105">
        <v>104</v>
      </c>
      <c r="AC105" t="s">
        <v>127</v>
      </c>
      <c r="AD105" s="2">
        <v>45581</v>
      </c>
      <c r="AE105">
        <v>2</v>
      </c>
      <c r="AF105">
        <v>4.74</v>
      </c>
      <c r="AH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Edward Jones</v>
      </c>
      <c r="AI105" t="s">
        <v>145</v>
      </c>
      <c r="AJ105" t="s">
        <v>146</v>
      </c>
      <c r="AK105">
        <v>3</v>
      </c>
      <c r="AL105" t="s">
        <v>142</v>
      </c>
      <c r="AM105" t="s">
        <v>147</v>
      </c>
      <c r="AN105" t="s">
        <v>127</v>
      </c>
      <c r="AO105" s="2">
        <v>45502</v>
      </c>
      <c r="AP105">
        <v>3</v>
      </c>
      <c r="AQ105">
        <v>3.41</v>
      </c>
    </row>
    <row r="106" spans="1:43" x14ac:dyDescent="0.25">
      <c r="A106" t="s">
        <v>544</v>
      </c>
      <c r="B106">
        <f t="array" ref="B106">_xll.BDP(A106,"BEST_EPS", "BEST_FPERIOD_OVERRIDE=1bf")</f>
        <v>8.9257241379310344</v>
      </c>
      <c r="C106">
        <f t="array" ref="C106">_xll.BDP(A106,"BEST_EPS", "BEST_FPERIOD_OVERRIDE=2bf")</f>
        <v>9.4815517241379332</v>
      </c>
      <c r="D106">
        <f t="array" ref="D106">_xll.BDP(A106,"BEST_EPS", "BEST_FPERIOD_OVERRIDE=3bf")</f>
        <v>9.9164153846153837</v>
      </c>
      <c r="E106">
        <f t="array" ref="E106">_xll.BDP(A106,"BEST_TARGET_PRICE")</f>
        <v>119.47058868408203</v>
      </c>
      <c r="F106">
        <f t="array" ref="F106">_xll.BDP($A106,F$84)</f>
        <v>100.79</v>
      </c>
      <c r="G106">
        <f t="array" ref="G106">_xll.BDP($A106,G$84)</f>
        <v>101.66</v>
      </c>
      <c r="H106">
        <f t="array" ref="H106">_xll.BDP($A106,H$84)</f>
        <v>100.48009999999999</v>
      </c>
      <c r="I106">
        <f t="array" ref="I106">_xll.BDP($A106,I$84)</f>
        <v>100.74</v>
      </c>
      <c r="K106">
        <f t="shared" si="1"/>
        <v>141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TD Cowen</v>
      </c>
      <c r="M106" t="s">
        <v>1502</v>
      </c>
      <c r="N106" t="s">
        <v>128</v>
      </c>
      <c r="O106">
        <v>5</v>
      </c>
      <c r="P106" t="s">
        <v>126</v>
      </c>
      <c r="Q106">
        <v>141</v>
      </c>
      <c r="R106" t="s">
        <v>127</v>
      </c>
      <c r="S106" s="2">
        <v>45610</v>
      </c>
      <c r="T106">
        <v>1</v>
      </c>
      <c r="U106">
        <v>38.659999999999997</v>
      </c>
      <c r="W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Morgan Stanley</v>
      </c>
      <c r="X106" t="s">
        <v>1500</v>
      </c>
      <c r="Y106" t="s">
        <v>174</v>
      </c>
      <c r="Z106">
        <v>5</v>
      </c>
      <c r="AA106" t="s">
        <v>126</v>
      </c>
      <c r="AB106">
        <v>128</v>
      </c>
      <c r="AC106" t="s">
        <v>134</v>
      </c>
      <c r="AD106" s="2">
        <v>45622</v>
      </c>
      <c r="AE106">
        <v>2</v>
      </c>
      <c r="AF106">
        <v>21.92</v>
      </c>
      <c r="AH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Zacks</v>
      </c>
      <c r="AI106" t="s">
        <v>166</v>
      </c>
      <c r="AJ106" t="s">
        <v>141</v>
      </c>
      <c r="AK106">
        <v>3</v>
      </c>
      <c r="AL106" t="s">
        <v>126</v>
      </c>
      <c r="AM106">
        <v>103</v>
      </c>
      <c r="AN106" t="s">
        <v>134</v>
      </c>
      <c r="AO106" s="2">
        <v>45618</v>
      </c>
      <c r="AP106">
        <v>3</v>
      </c>
      <c r="AQ106">
        <v>8.75</v>
      </c>
    </row>
    <row r="107" spans="1:43" x14ac:dyDescent="0.25">
      <c r="A107" t="s">
        <v>223</v>
      </c>
      <c r="B107">
        <f t="array" ref="B107">_xll.BDP(A107,"BEST_EPS", "BEST_FPERIOD_OVERRIDE=1bf")</f>
        <v>13.112421455938698</v>
      </c>
      <c r="C107">
        <f t="array" ref="C107">_xll.BDP(A107,"BEST_EPS", "BEST_FPERIOD_OVERRIDE=2bf")</f>
        <v>14.395383141762451</v>
      </c>
      <c r="D107">
        <f t="array" ref="D107">_xll.BDP(A107,"BEST_EPS", "BEST_FPERIOD_OVERRIDE=3bf")</f>
        <v>16.164688461538461</v>
      </c>
      <c r="E107">
        <f t="array" ref="E107">_xll.BDP(A107,"BEST_TARGET_PRICE")</f>
        <v>380.84616088867188</v>
      </c>
      <c r="F107">
        <f t="array" ref="F107">_xll.BDP($A107,F$84)</f>
        <v>364.08</v>
      </c>
      <c r="G107">
        <f t="array" ref="G107">_xll.BDP($A107,G$84)</f>
        <v>365.67</v>
      </c>
      <c r="H107">
        <f t="array" ref="H107">_xll.BDP($A107,H$84)</f>
        <v>360.88</v>
      </c>
      <c r="I107">
        <f t="array" ref="I107">_xll.BDP($A107,I$84)</f>
        <v>362.16</v>
      </c>
      <c r="K107">
        <f t="shared" si="1"/>
        <v>389</v>
      </c>
      <c r="L107" t="e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M107" t="s">
        <v>499</v>
      </c>
      <c r="N107" t="s">
        <v>125</v>
      </c>
      <c r="O107">
        <v>5</v>
      </c>
      <c r="P107" t="s">
        <v>126</v>
      </c>
      <c r="Q107">
        <v>389</v>
      </c>
      <c r="R107" t="s">
        <v>134</v>
      </c>
      <c r="S107" s="2">
        <v>45615</v>
      </c>
      <c r="T107">
        <v>1</v>
      </c>
      <c r="U107">
        <v>9.7100000000000009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RBC Capital</v>
      </c>
      <c r="X107" t="s">
        <v>499</v>
      </c>
      <c r="Y107" t="s">
        <v>125</v>
      </c>
      <c r="Z107">
        <v>5</v>
      </c>
      <c r="AA107" t="s">
        <v>126</v>
      </c>
      <c r="AB107">
        <v>389</v>
      </c>
      <c r="AC107" t="s">
        <v>134</v>
      </c>
      <c r="AD107" s="2">
        <v>45615</v>
      </c>
      <c r="AE107">
        <v>2</v>
      </c>
      <c r="AF107">
        <v>10.48</v>
      </c>
      <c r="AH107" t="e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#N/A</v>
      </c>
      <c r="AI107" t="s">
        <v>1584</v>
      </c>
      <c r="AJ107" t="s">
        <v>128</v>
      </c>
      <c r="AK107">
        <v>5</v>
      </c>
      <c r="AL107" t="s">
        <v>126</v>
      </c>
      <c r="AM107">
        <v>400</v>
      </c>
      <c r="AN107" t="s">
        <v>127</v>
      </c>
      <c r="AO107" s="2">
        <v>45546</v>
      </c>
      <c r="AP107">
        <v>3</v>
      </c>
      <c r="AQ107">
        <v>10.56</v>
      </c>
    </row>
    <row r="108" spans="1:43" x14ac:dyDescent="0.25">
      <c r="A108" t="s">
        <v>214</v>
      </c>
      <c r="B108">
        <f t="array" ref="B108">_xll.BDP(A108,"BEST_EPS", "BEST_FPERIOD_OVERRIDE=1bf")</f>
        <v>20.511720306513411</v>
      </c>
      <c r="C108">
        <f t="array" ref="C108">_xll.BDP(A108,"BEST_EPS", "BEST_FPERIOD_OVERRIDE=2bf")</f>
        <v>23.271452107279693</v>
      </c>
      <c r="D108">
        <f t="array" ref="D108">_xll.BDP(A108,"BEST_EPS", "BEST_FPERIOD_OVERRIDE=3bf")</f>
        <v>25.309173076923077</v>
      </c>
      <c r="E108">
        <f t="array" ref="E108">_xll.BDP(A108,"BEST_TARGET_PRICE")</f>
        <v>621.36920166015625</v>
      </c>
      <c r="F108">
        <f t="array" ref="F108">_xll.BDP($A108,F$84)</f>
        <v>523.21</v>
      </c>
      <c r="G108">
        <f t="array" ref="G108">_xll.BDP($A108,G$84)</f>
        <v>525.88</v>
      </c>
      <c r="H108">
        <f t="array" ref="H108">_xll.BDP($A108,H$84)</f>
        <v>508.71600000000001</v>
      </c>
      <c r="I108">
        <f t="array" ref="I108">_xll.BDP($A108,I$84)</f>
        <v>513.67999999999995</v>
      </c>
      <c r="K108">
        <f t="shared" si="1"/>
        <v>635</v>
      </c>
      <c r="L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Morningstar</v>
      </c>
      <c r="M108" t="s">
        <v>213</v>
      </c>
      <c r="N108" t="s">
        <v>128</v>
      </c>
      <c r="O108">
        <v>5</v>
      </c>
      <c r="P108" t="s">
        <v>126</v>
      </c>
      <c r="Q108">
        <v>635</v>
      </c>
      <c r="R108" t="s">
        <v>127</v>
      </c>
      <c r="S108" s="2">
        <v>45579</v>
      </c>
      <c r="T108">
        <v>1</v>
      </c>
      <c r="U108">
        <v>27.54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Phillip Securities</v>
      </c>
      <c r="X108" t="s">
        <v>166</v>
      </c>
      <c r="Y108" t="s">
        <v>1447</v>
      </c>
      <c r="Z108">
        <v>2</v>
      </c>
      <c r="AA108" t="s">
        <v>126</v>
      </c>
      <c r="AB108">
        <v>480</v>
      </c>
      <c r="AC108" t="s">
        <v>127</v>
      </c>
      <c r="AD108" s="2">
        <v>45561</v>
      </c>
      <c r="AE108">
        <v>2</v>
      </c>
      <c r="AF108">
        <v>15.2</v>
      </c>
      <c r="AH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BNP Paribas Exane</v>
      </c>
      <c r="AI108" t="s">
        <v>215</v>
      </c>
      <c r="AJ108" t="s">
        <v>216</v>
      </c>
      <c r="AK108">
        <v>1</v>
      </c>
      <c r="AL108" t="s">
        <v>126</v>
      </c>
      <c r="AM108">
        <v>440</v>
      </c>
      <c r="AN108" t="s">
        <v>127</v>
      </c>
      <c r="AO108" s="2">
        <v>45610</v>
      </c>
      <c r="AP108">
        <v>3</v>
      </c>
      <c r="AQ108">
        <v>11.52</v>
      </c>
    </row>
    <row r="109" spans="1:43" x14ac:dyDescent="0.25">
      <c r="A109" t="s">
        <v>330</v>
      </c>
      <c r="B109">
        <f t="array" ref="B109">_xll.BDP(A109,"BEST_EPS", "BEST_FPERIOD_OVERRIDE=1bf")</f>
        <v>7.3290919540229886</v>
      </c>
      <c r="C109">
        <f t="array" ref="C109">_xll.BDP(A109,"BEST_EPS", "BEST_FPERIOD_OVERRIDE=2bf")</f>
        <v>9.1693371647509601</v>
      </c>
      <c r="D109">
        <f t="array" ref="D109">_xll.BDP(A109,"BEST_EPS", "BEST_FPERIOD_OVERRIDE=3bf")</f>
        <v>10.913692307692308</v>
      </c>
      <c r="E109">
        <f t="array" ref="E109">_xll.BDP(A109,"BEST_TARGET_PRICE")</f>
        <v>254.14137268066406</v>
      </c>
      <c r="F109">
        <f t="array" ref="F109">_xll.BDP($A109,F$84)</f>
        <v>219.32</v>
      </c>
      <c r="G109">
        <f t="array" ref="G109">_xll.BDP($A109,G$84)</f>
        <v>219.4</v>
      </c>
      <c r="H109">
        <f t="array" ref="H109">_xll.BDP($A109,H$84)</f>
        <v>213.9</v>
      </c>
      <c r="I109">
        <f t="array" ref="I109">_xll.BDP($A109,I$84)</f>
        <v>217.17</v>
      </c>
      <c r="K109">
        <f t="shared" si="1"/>
        <v>227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Truist Securities</v>
      </c>
      <c r="M109" t="s">
        <v>1453</v>
      </c>
      <c r="N109" t="s">
        <v>146</v>
      </c>
      <c r="O109">
        <v>3</v>
      </c>
      <c r="P109" t="s">
        <v>126</v>
      </c>
      <c r="Q109">
        <v>227</v>
      </c>
      <c r="R109" t="s">
        <v>127</v>
      </c>
      <c r="S109" s="2">
        <v>45622</v>
      </c>
      <c r="T109">
        <v>1</v>
      </c>
      <c r="U109">
        <v>25.66</v>
      </c>
      <c r="W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Goldman Sachs</v>
      </c>
      <c r="X109" t="s">
        <v>1796</v>
      </c>
      <c r="Y109" t="s">
        <v>128</v>
      </c>
      <c r="Z109">
        <v>5</v>
      </c>
      <c r="AA109" t="s">
        <v>126</v>
      </c>
      <c r="AB109">
        <v>261</v>
      </c>
      <c r="AC109" t="s">
        <v>134</v>
      </c>
      <c r="AD109" s="2">
        <v>45623</v>
      </c>
      <c r="AE109">
        <v>2</v>
      </c>
      <c r="AF109">
        <v>21.79</v>
      </c>
      <c r="AH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Wolfe Research</v>
      </c>
      <c r="AI109" t="s">
        <v>1586</v>
      </c>
      <c r="AJ109" t="s">
        <v>125</v>
      </c>
      <c r="AK109">
        <v>5</v>
      </c>
      <c r="AL109" t="s">
        <v>126</v>
      </c>
      <c r="AM109">
        <v>295</v>
      </c>
      <c r="AN109" t="s">
        <v>127</v>
      </c>
      <c r="AO109" s="2">
        <v>45622</v>
      </c>
      <c r="AP109">
        <v>3</v>
      </c>
      <c r="AQ109">
        <v>19.66</v>
      </c>
    </row>
    <row r="110" spans="1:43" x14ac:dyDescent="0.25">
      <c r="A110" t="s">
        <v>646</v>
      </c>
      <c r="B110">
        <f t="array" ref="B110">_xll.BDP(A110,"BEST_EPS", "BEST_FPERIOD_OVERRIDE=1bf")</f>
        <v>4.9769885057471264</v>
      </c>
      <c r="C110">
        <f t="array" ref="C110">_xll.BDP(A110,"BEST_EPS", "BEST_FPERIOD_OVERRIDE=2bf")</f>
        <v>5.0041609195402303</v>
      </c>
      <c r="D110">
        <f t="array" ref="D110">_xll.BDP(A110,"BEST_EPS", "BEST_FPERIOD_OVERRIDE=3bf")</f>
        <v>5.3590923076923076</v>
      </c>
      <c r="E110">
        <f t="array" ref="E110">_xll.BDP(A110,"BEST_TARGET_PRICE")</f>
        <v>58.272727966308594</v>
      </c>
      <c r="F110">
        <f t="array" ref="F110">_xll.BDP($A110,F$84)</f>
        <v>53.73</v>
      </c>
      <c r="G110">
        <f t="array" ref="G110">_xll.BDP($A110,G$84)</f>
        <v>54.48</v>
      </c>
      <c r="H110">
        <f t="array" ref="H110">_xll.BDP($A110,H$84)</f>
        <v>53.71</v>
      </c>
      <c r="I110">
        <f t="array" ref="I110">_xll.BDP($A110,I$84)</f>
        <v>54.37</v>
      </c>
      <c r="K110">
        <f t="shared" si="1"/>
        <v>52</v>
      </c>
      <c r="L110" t="e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#N/A</v>
      </c>
      <c r="M110" t="s">
        <v>166</v>
      </c>
      <c r="N110" t="s">
        <v>860</v>
      </c>
      <c r="O110">
        <v>1</v>
      </c>
      <c r="P110" t="s">
        <v>142</v>
      </c>
      <c r="Q110">
        <v>48.76</v>
      </c>
      <c r="R110" t="s">
        <v>234</v>
      </c>
      <c r="S110" s="2">
        <v>45558</v>
      </c>
      <c r="T110">
        <v>1</v>
      </c>
      <c r="U110">
        <v>3.32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Morgan Stanley</v>
      </c>
      <c r="X110" t="s">
        <v>845</v>
      </c>
      <c r="Y110" t="s">
        <v>432</v>
      </c>
      <c r="Z110">
        <v>3</v>
      </c>
      <c r="AA110" t="s">
        <v>126</v>
      </c>
      <c r="AB110">
        <v>52</v>
      </c>
      <c r="AC110" t="s">
        <v>134</v>
      </c>
      <c r="AD110" s="2">
        <v>45615</v>
      </c>
      <c r="AE110">
        <v>2</v>
      </c>
      <c r="AF110">
        <v>0</v>
      </c>
      <c r="AH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BMO Capital Markets</v>
      </c>
      <c r="AI110" t="s">
        <v>846</v>
      </c>
      <c r="AJ110" t="s">
        <v>203</v>
      </c>
      <c r="AK110">
        <v>3</v>
      </c>
      <c r="AL110" t="s">
        <v>126</v>
      </c>
      <c r="AM110">
        <v>55</v>
      </c>
      <c r="AN110" t="s">
        <v>127</v>
      </c>
      <c r="AO110" s="2">
        <v>45602</v>
      </c>
      <c r="AP110">
        <v>3</v>
      </c>
      <c r="AQ110">
        <v>-2.64</v>
      </c>
    </row>
    <row r="111" spans="1:43" x14ac:dyDescent="0.25">
      <c r="A111" t="s">
        <v>323</v>
      </c>
      <c r="B111">
        <f t="array" ref="B111">_xll.BDP(A111,"BEST_EPS", "BEST_FPERIOD_OVERRIDE=1bf")</f>
        <v>10.329965517241378</v>
      </c>
      <c r="C111">
        <f t="array" ref="C111">_xll.BDP(A111,"BEST_EPS", "BEST_FPERIOD_OVERRIDE=2bf")</f>
        <v>11.248413793103449</v>
      </c>
      <c r="D111">
        <f t="array" ref="D111">_xll.BDP(A111,"BEST_EPS", "BEST_FPERIOD_OVERRIDE=3bf")</f>
        <v>12.127169230769232</v>
      </c>
      <c r="E111">
        <f t="array" ref="E111">_xll.BDP(A111,"BEST_TARGET_PRICE")</f>
        <v>299.72222900390625</v>
      </c>
      <c r="F111">
        <f t="array" ref="F111">_xll.BDP($A111,F$84)</f>
        <v>309.62</v>
      </c>
      <c r="G111">
        <f t="array" ref="G111">_xll.BDP($A111,G$84)</f>
        <v>309.63</v>
      </c>
      <c r="H111">
        <f t="array" ref="H111">_xll.BDP($A111,H$84)</f>
        <v>306.73</v>
      </c>
      <c r="I111">
        <f t="array" ref="I111">_xll.BDP($A111,I$84)</f>
        <v>306.92</v>
      </c>
      <c r="K111">
        <f t="shared" si="1"/>
        <v>310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Mizuho Securities</v>
      </c>
      <c r="M111" t="s">
        <v>1592</v>
      </c>
      <c r="N111" t="s">
        <v>125</v>
      </c>
      <c r="O111">
        <v>5</v>
      </c>
      <c r="P111" t="s">
        <v>126</v>
      </c>
      <c r="Q111">
        <v>310</v>
      </c>
      <c r="R111" t="s">
        <v>127</v>
      </c>
      <c r="S111" s="2">
        <v>45600</v>
      </c>
      <c r="T111">
        <v>1</v>
      </c>
      <c r="U111">
        <v>36.56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Baptista Research</v>
      </c>
      <c r="X111" t="s">
        <v>136</v>
      </c>
      <c r="Y111" t="s">
        <v>146</v>
      </c>
      <c r="Z111">
        <v>3</v>
      </c>
      <c r="AA111" t="s">
        <v>126</v>
      </c>
      <c r="AB111">
        <v>316</v>
      </c>
      <c r="AC111" t="s">
        <v>134</v>
      </c>
      <c r="AD111" s="2">
        <v>45602</v>
      </c>
      <c r="AE111">
        <v>2</v>
      </c>
      <c r="AF111">
        <v>0.74</v>
      </c>
      <c r="AH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RBC Capital</v>
      </c>
      <c r="AI111" t="s">
        <v>1677</v>
      </c>
      <c r="AJ111" t="s">
        <v>419</v>
      </c>
      <c r="AK111">
        <v>3</v>
      </c>
      <c r="AL111" t="s">
        <v>126</v>
      </c>
      <c r="AM111">
        <v>315</v>
      </c>
      <c r="AN111" t="s">
        <v>134</v>
      </c>
      <c r="AO111" s="2">
        <v>45616</v>
      </c>
      <c r="AP111">
        <v>3</v>
      </c>
      <c r="AQ111">
        <v>0</v>
      </c>
    </row>
    <row r="112" spans="1:43" x14ac:dyDescent="0.25">
      <c r="A112" t="s">
        <v>456</v>
      </c>
      <c r="B112">
        <f t="array" ref="B112">_xll.BDP(A112,"BEST_EPS", "BEST_FPERIOD_OVERRIDE=1bf")</f>
        <v>9.0855287356321845</v>
      </c>
      <c r="C112">
        <f t="array" ref="C112">_xll.BDP(A112,"BEST_EPS", "BEST_FPERIOD_OVERRIDE=2bf")</f>
        <v>10.360126436781607</v>
      </c>
      <c r="D112">
        <f t="array" ref="D112">_xll.BDP(A112,"BEST_EPS", "BEST_FPERIOD_OVERRIDE=3bf")</f>
        <v>11.772057692307692</v>
      </c>
      <c r="E112">
        <f t="array" ref="E112">_xll.BDP(A112,"BEST_TARGET_PRICE")</f>
        <v>319.96295166015625</v>
      </c>
      <c r="F112">
        <f t="array" ref="F112">_xll.BDP($A112,F$84)</f>
        <v>293.2</v>
      </c>
      <c r="G112">
        <f t="array" ref="G112">_xll.BDP($A112,G$84)</f>
        <v>301.47000000000003</v>
      </c>
      <c r="H112">
        <f t="array" ref="H112">_xll.BDP($A112,H$84)</f>
        <v>289.64999999999998</v>
      </c>
      <c r="I112">
        <f t="array" ref="I112">_xll.BDP($A112,I$84)</f>
        <v>290.64</v>
      </c>
      <c r="K112">
        <f t="shared" si="1"/>
        <v>345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RBC Capital</v>
      </c>
      <c r="M112" t="s">
        <v>1721</v>
      </c>
      <c r="N112" t="s">
        <v>125</v>
      </c>
      <c r="O112">
        <v>5</v>
      </c>
      <c r="P112" t="s">
        <v>126</v>
      </c>
      <c r="Q112">
        <v>345</v>
      </c>
      <c r="R112" t="s">
        <v>134</v>
      </c>
      <c r="S112" s="2">
        <v>45623</v>
      </c>
      <c r="T112">
        <v>1</v>
      </c>
      <c r="U112">
        <v>56.31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HSBC</v>
      </c>
      <c r="X112" t="s">
        <v>458</v>
      </c>
      <c r="Y112" t="s">
        <v>128</v>
      </c>
      <c r="Z112">
        <v>5</v>
      </c>
      <c r="AA112" t="s">
        <v>137</v>
      </c>
      <c r="AB112">
        <v>299</v>
      </c>
      <c r="AC112" t="s">
        <v>127</v>
      </c>
      <c r="AD112" s="2">
        <v>45538</v>
      </c>
      <c r="AE112">
        <v>2</v>
      </c>
      <c r="AF112">
        <v>23.32</v>
      </c>
      <c r="AH112" t="e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#N/A</v>
      </c>
      <c r="AI112" t="s">
        <v>457</v>
      </c>
      <c r="AJ112" t="s">
        <v>151</v>
      </c>
      <c r="AK112">
        <v>1</v>
      </c>
      <c r="AL112" t="s">
        <v>142</v>
      </c>
      <c r="AM112">
        <v>275</v>
      </c>
      <c r="AN112" t="s">
        <v>127</v>
      </c>
      <c r="AO112" s="2">
        <v>45611</v>
      </c>
      <c r="AP112">
        <v>3</v>
      </c>
      <c r="AQ112">
        <v>19.79</v>
      </c>
    </row>
    <row r="113" spans="1:43" x14ac:dyDescent="0.25">
      <c r="A113" t="s">
        <v>709</v>
      </c>
      <c r="B113">
        <f t="array" ref="B113">_xll.BDP(A113,"BEST_EPS", "BEST_FPERIOD_OVERRIDE=1bf")</f>
        <v>4.8979540229885057</v>
      </c>
      <c r="C113">
        <f t="array" ref="C113">_xll.BDP(A113,"BEST_EPS", "BEST_FPERIOD_OVERRIDE=2bf")</f>
        <v>5.2438160919540229</v>
      </c>
      <c r="D113">
        <f t="array" ref="D113">_xll.BDP(A113,"BEST_EPS", "BEST_FPERIOD_OVERRIDE=3bf")</f>
        <v>5.561923076923077</v>
      </c>
      <c r="E113">
        <f t="array" ref="E113">_xll.BDP(A113,"BEST_TARGET_PRICE")</f>
        <v>90.625</v>
      </c>
      <c r="F113">
        <f t="array" ref="F113">_xll.BDP($A113,F$84)</f>
        <v>94.82</v>
      </c>
      <c r="G113">
        <f t="array" ref="G113">_xll.BDP($A113,G$84)</f>
        <v>95.69</v>
      </c>
      <c r="H113">
        <f t="array" ref="H113">_xll.BDP($A113,H$84)</f>
        <v>94.59</v>
      </c>
      <c r="I113">
        <f t="array" ref="I113">_xll.BDP($A113,I$84)</f>
        <v>94.98</v>
      </c>
      <c r="K113">
        <f t="shared" si="1"/>
        <v>88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Barclays</v>
      </c>
      <c r="M113" t="s">
        <v>502</v>
      </c>
      <c r="N113" t="s">
        <v>138</v>
      </c>
      <c r="O113">
        <v>5</v>
      </c>
      <c r="P113" t="s">
        <v>126</v>
      </c>
      <c r="Q113">
        <v>88</v>
      </c>
      <c r="R113" t="s">
        <v>127</v>
      </c>
      <c r="S113" s="2">
        <v>45579</v>
      </c>
      <c r="T113">
        <v>1</v>
      </c>
      <c r="U113">
        <v>36.85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BMO Capital Markets</v>
      </c>
      <c r="X113" t="s">
        <v>363</v>
      </c>
      <c r="Y113" t="s">
        <v>125</v>
      </c>
      <c r="Z113">
        <v>5</v>
      </c>
      <c r="AA113" t="s">
        <v>126</v>
      </c>
      <c r="AB113">
        <v>93</v>
      </c>
      <c r="AC113" t="s">
        <v>127</v>
      </c>
      <c r="AD113" s="2">
        <v>45603</v>
      </c>
      <c r="AE113">
        <v>2</v>
      </c>
      <c r="AF113">
        <v>26.48</v>
      </c>
      <c r="AH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Sadif Investment Analytics</v>
      </c>
      <c r="AI113" t="s">
        <v>166</v>
      </c>
      <c r="AJ113" t="s">
        <v>146</v>
      </c>
      <c r="AK113">
        <v>3</v>
      </c>
      <c r="AL113" t="s">
        <v>142</v>
      </c>
      <c r="AM113">
        <v>84.4</v>
      </c>
      <c r="AN113" t="s">
        <v>251</v>
      </c>
      <c r="AO113" s="2">
        <v>45610</v>
      </c>
      <c r="AP113">
        <v>3</v>
      </c>
      <c r="AQ113">
        <v>19.89</v>
      </c>
    </row>
    <row r="114" spans="1:43" x14ac:dyDescent="0.25">
      <c r="A114" t="s">
        <v>462</v>
      </c>
      <c r="B114">
        <f t="array" ref="B114">_xll.BDP(A114,"BEST_EPS", "BEST_FPERIOD_OVERRIDE=1bf")</f>
        <v>5.8787011494252877</v>
      </c>
      <c r="C114">
        <f t="array" ref="C114">_xll.BDP(A114,"BEST_EPS", "BEST_FPERIOD_OVERRIDE=2bf")</f>
        <v>6.2482413793103451</v>
      </c>
      <c r="D114">
        <f t="array" ref="D114">_xll.BDP(A114,"BEST_EPS", "BEST_FPERIOD_OVERRIDE=3bf")</f>
        <v>6.6143076923076922</v>
      </c>
      <c r="E114">
        <f t="array" ref="E114">_xll.BDP(A114,"BEST_TARGET_PRICE")</f>
        <v>102.66666412353516</v>
      </c>
      <c r="F114">
        <f t="array" ref="F114">_xll.BDP($A114,F$84)</f>
        <v>99.6</v>
      </c>
      <c r="G114">
        <f t="array" ref="G114">_xll.BDP($A114,G$84)</f>
        <v>100.72</v>
      </c>
      <c r="H114">
        <f t="array" ref="H114">_xll.BDP($A114,H$84)</f>
        <v>99.6</v>
      </c>
      <c r="I114">
        <f t="array" ref="I114">_xll.BDP($A114,I$84)</f>
        <v>99.89</v>
      </c>
      <c r="K114">
        <f t="shared" si="1"/>
        <v>109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JP Morgan</v>
      </c>
      <c r="M114" t="s">
        <v>1574</v>
      </c>
      <c r="N114" t="s">
        <v>138</v>
      </c>
      <c r="O114">
        <v>5</v>
      </c>
      <c r="P114" t="s">
        <v>126</v>
      </c>
      <c r="Q114">
        <v>109</v>
      </c>
      <c r="R114" t="s">
        <v>127</v>
      </c>
      <c r="S114" s="2">
        <v>45621</v>
      </c>
      <c r="T114">
        <v>1</v>
      </c>
      <c r="U114">
        <v>31.66</v>
      </c>
      <c r="W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Sadif Investment Analytics</v>
      </c>
      <c r="X114" t="s">
        <v>166</v>
      </c>
      <c r="Y114" t="s">
        <v>167</v>
      </c>
      <c r="Z114">
        <v>5</v>
      </c>
      <c r="AA114" t="s">
        <v>137</v>
      </c>
      <c r="AB114">
        <v>103.89</v>
      </c>
      <c r="AC114" t="s">
        <v>234</v>
      </c>
      <c r="AD114" s="2">
        <v>45572</v>
      </c>
      <c r="AE114">
        <v>2</v>
      </c>
      <c r="AF114">
        <v>20.28</v>
      </c>
      <c r="AH114" t="e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#N/A</v>
      </c>
      <c r="AI114" t="s">
        <v>166</v>
      </c>
      <c r="AJ114" t="s">
        <v>167</v>
      </c>
      <c r="AK114">
        <v>5</v>
      </c>
      <c r="AL114" t="s">
        <v>137</v>
      </c>
      <c r="AM114">
        <v>103.89</v>
      </c>
      <c r="AN114" t="s">
        <v>234</v>
      </c>
      <c r="AO114" s="2">
        <v>45572</v>
      </c>
      <c r="AP114">
        <v>3</v>
      </c>
      <c r="AQ114">
        <v>14.55</v>
      </c>
    </row>
    <row r="115" spans="1:43" x14ac:dyDescent="0.25">
      <c r="A115" t="s">
        <v>851</v>
      </c>
      <c r="B115">
        <f t="array" ref="B115">_xll.BDP(A115,"BEST_EPS", "BEST_FPERIOD_OVERRIDE=1bf")</f>
        <v>2.0483793103448278</v>
      </c>
      <c r="C115">
        <f t="array" ref="C115">_xll.BDP(A115,"BEST_EPS", "BEST_FPERIOD_OVERRIDE=2bf")</f>
        <v>2.1074942528735634</v>
      </c>
      <c r="D115">
        <f t="array" ref="D115">_xll.BDP(A115,"BEST_EPS", "BEST_FPERIOD_OVERRIDE=3bf")</f>
        <v>2.2009538461538458</v>
      </c>
      <c r="E115">
        <f t="array" ref="E115">_xll.BDP(A115,"BEST_TARGET_PRICE")</f>
        <v>19.666666030883789</v>
      </c>
      <c r="F115">
        <f t="array" ref="F115">_xll.BDP($A115,F$84)</f>
        <v>12.65</v>
      </c>
      <c r="G115">
        <f t="array" ref="G115">_xll.BDP($A115,G$84)</f>
        <v>13.19</v>
      </c>
      <c r="H115">
        <f t="array" ref="H115">_xll.BDP($A115,H$84)</f>
        <v>12.645</v>
      </c>
      <c r="I115">
        <f t="array" ref="I115">_xll.BDP($A115,I$84)</f>
        <v>12.99</v>
      </c>
      <c r="K115">
        <f t="shared" si="1"/>
        <v>16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Seaport Global</v>
      </c>
      <c r="M115" t="s">
        <v>852</v>
      </c>
      <c r="N115" t="s">
        <v>141</v>
      </c>
      <c r="O115">
        <v>3</v>
      </c>
      <c r="P115" t="s">
        <v>126</v>
      </c>
      <c r="Q115" t="s">
        <v>147</v>
      </c>
      <c r="R115" t="s">
        <v>127</v>
      </c>
      <c r="S115" s="2">
        <v>45587</v>
      </c>
      <c r="T115">
        <v>1</v>
      </c>
      <c r="U115">
        <v>26.77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Morningstar</v>
      </c>
      <c r="X115" t="s">
        <v>487</v>
      </c>
      <c r="Y115" t="s">
        <v>128</v>
      </c>
      <c r="Z115">
        <v>5</v>
      </c>
      <c r="AA115" t="s">
        <v>137</v>
      </c>
      <c r="AB115">
        <v>16</v>
      </c>
      <c r="AC115" t="s">
        <v>127</v>
      </c>
      <c r="AD115" s="2">
        <v>45621</v>
      </c>
      <c r="AE115">
        <v>2</v>
      </c>
      <c r="AF115">
        <v>12.97</v>
      </c>
      <c r="AH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Wolfe Research</v>
      </c>
      <c r="AI115" t="s">
        <v>594</v>
      </c>
      <c r="AJ115" t="s">
        <v>172</v>
      </c>
      <c r="AK115">
        <v>3</v>
      </c>
      <c r="AL115" t="s">
        <v>126</v>
      </c>
      <c r="AM115" t="s">
        <v>147</v>
      </c>
      <c r="AN115" t="s">
        <v>127</v>
      </c>
      <c r="AO115" s="2">
        <v>45599</v>
      </c>
      <c r="AP115">
        <v>3</v>
      </c>
      <c r="AQ115">
        <v>0</v>
      </c>
    </row>
    <row r="116" spans="1:43" x14ac:dyDescent="0.25">
      <c r="A116" t="s">
        <v>448</v>
      </c>
      <c r="B116">
        <f t="array" ref="B116">_xll.BDP(A116,"BEST_EPS", "BEST_FPERIOD_OVERRIDE=1bf")</f>
        <v>7.1704022988505747</v>
      </c>
      <c r="C116">
        <f t="array" ref="C116">_xll.BDP(A116,"BEST_EPS", "BEST_FPERIOD_OVERRIDE=2bf")</f>
        <v>7.4459425287356327</v>
      </c>
      <c r="D116">
        <f t="array" ref="D116">_xll.BDP(A116,"BEST_EPS", "BEST_FPERIOD_OVERRIDE=3bf")</f>
        <v>7.7700000000000005</v>
      </c>
      <c r="E116">
        <f t="array" ref="E116">_xll.BDP(A116,"BEST_TARGET_PRICE")</f>
        <v>104.78571319580078</v>
      </c>
      <c r="F116">
        <f t="array" ref="F116">_xll.BDP($A116,F$84)</f>
        <v>114.5</v>
      </c>
      <c r="G116">
        <f t="array" ref="G116">_xll.BDP($A116,G$84)</f>
        <v>115.43</v>
      </c>
      <c r="H116">
        <f t="array" ref="H116">_xll.BDP($A116,H$84)</f>
        <v>113.94</v>
      </c>
      <c r="I116">
        <f t="array" ref="I116">_xll.BDP($A116,I$84)</f>
        <v>114.1</v>
      </c>
      <c r="K116">
        <f t="shared" si="1"/>
        <v>94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Raymond James</v>
      </c>
      <c r="M116" t="s">
        <v>479</v>
      </c>
      <c r="N116" t="s">
        <v>125</v>
      </c>
      <c r="O116">
        <v>5</v>
      </c>
      <c r="P116" t="s">
        <v>126</v>
      </c>
      <c r="Q116">
        <v>94</v>
      </c>
      <c r="R116" t="s">
        <v>127</v>
      </c>
      <c r="S116" s="2">
        <v>45596</v>
      </c>
      <c r="T116">
        <v>1</v>
      </c>
      <c r="U116">
        <v>40.43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Zacks</v>
      </c>
      <c r="X116" t="s">
        <v>166</v>
      </c>
      <c r="Y116" t="s">
        <v>141</v>
      </c>
      <c r="Z116">
        <v>3</v>
      </c>
      <c r="AA116" t="s">
        <v>126</v>
      </c>
      <c r="AB116">
        <v>119</v>
      </c>
      <c r="AC116" t="s">
        <v>134</v>
      </c>
      <c r="AD116" s="2">
        <v>45622</v>
      </c>
      <c r="AE116">
        <v>2</v>
      </c>
      <c r="AF116">
        <v>4.4800000000000004</v>
      </c>
      <c r="AH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Morgan Stanley</v>
      </c>
      <c r="AI116" t="s">
        <v>1500</v>
      </c>
      <c r="AJ116" t="s">
        <v>432</v>
      </c>
      <c r="AK116">
        <v>3</v>
      </c>
      <c r="AL116" t="s">
        <v>126</v>
      </c>
      <c r="AM116">
        <v>110</v>
      </c>
      <c r="AN116" t="s">
        <v>134</v>
      </c>
      <c r="AO116" s="2">
        <v>45622</v>
      </c>
      <c r="AP116">
        <v>3</v>
      </c>
      <c r="AQ116">
        <v>0</v>
      </c>
    </row>
    <row r="117" spans="1:43" x14ac:dyDescent="0.25">
      <c r="A117" t="s">
        <v>515</v>
      </c>
      <c r="B117">
        <f t="array" ref="B117">_xll.BDP(A117,"BEST_EPS", "BEST_FPERIOD_OVERRIDE=1bf")</f>
        <v>6.5381264367816092</v>
      </c>
      <c r="C117">
        <f t="array" ref="C117">_xll.BDP(A117,"BEST_EPS", "BEST_FPERIOD_OVERRIDE=2bf")</f>
        <v>7.7277931034482759</v>
      </c>
      <c r="D117">
        <f t="array" ref="D117">_xll.BDP(A117,"BEST_EPS", "BEST_FPERIOD_OVERRIDE=3bf")</f>
        <v>7.8485230769230769</v>
      </c>
      <c r="E117">
        <f t="array" ref="E117">_xll.BDP(A117,"BEST_TARGET_PRICE")</f>
        <v>84.300003051757813</v>
      </c>
      <c r="F117">
        <f t="array" ref="F117">_xll.BDP($A117,F$84)</f>
        <v>76.47</v>
      </c>
      <c r="G117">
        <f t="array" ref="G117">_xll.BDP($A117,G$84)</f>
        <v>77.59</v>
      </c>
      <c r="H117">
        <f t="array" ref="H117">_xll.BDP($A117,H$84)</f>
        <v>76.400000000000006</v>
      </c>
      <c r="I117">
        <f t="array" ref="I117">_xll.BDP($A117,I$84)</f>
        <v>77.14</v>
      </c>
      <c r="K117">
        <f t="shared" si="1"/>
        <v>85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Argus Research Company</v>
      </c>
      <c r="M117" t="s">
        <v>426</v>
      </c>
      <c r="N117" t="s">
        <v>128</v>
      </c>
      <c r="O117">
        <v>5</v>
      </c>
      <c r="P117" t="s">
        <v>126</v>
      </c>
      <c r="Q117">
        <v>85</v>
      </c>
      <c r="R117" t="s">
        <v>127</v>
      </c>
      <c r="S117" s="2">
        <v>45622</v>
      </c>
      <c r="T117">
        <v>1</v>
      </c>
      <c r="U117">
        <v>19.489999999999998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HSBC</v>
      </c>
      <c r="X117" t="s">
        <v>1476</v>
      </c>
      <c r="Y117" t="s">
        <v>146</v>
      </c>
      <c r="Z117">
        <v>3</v>
      </c>
      <c r="AA117" t="s">
        <v>126</v>
      </c>
      <c r="AB117">
        <v>80</v>
      </c>
      <c r="AC117" t="s">
        <v>127</v>
      </c>
      <c r="AD117" s="2">
        <v>45610</v>
      </c>
      <c r="AE117">
        <v>2</v>
      </c>
      <c r="AF117">
        <v>18.059999999999999</v>
      </c>
      <c r="AH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BMO Capital Markets</v>
      </c>
      <c r="AI117" t="s">
        <v>640</v>
      </c>
      <c r="AJ117" t="s">
        <v>203</v>
      </c>
      <c r="AK117">
        <v>3</v>
      </c>
      <c r="AL117" t="s">
        <v>126</v>
      </c>
      <c r="AM117">
        <v>83</v>
      </c>
      <c r="AN117" t="s">
        <v>127</v>
      </c>
      <c r="AO117" s="2">
        <v>45601</v>
      </c>
      <c r="AP117">
        <v>3</v>
      </c>
      <c r="AQ117">
        <v>15.95</v>
      </c>
    </row>
    <row r="118" spans="1:43" x14ac:dyDescent="0.25">
      <c r="A118" t="s">
        <v>887</v>
      </c>
      <c r="B118">
        <f t="array" ref="B118">_xll.BDP(A118,"BEST_EPS", "BEST_FPERIOD_OVERRIDE=1bf")</f>
        <v>17.864448275862067</v>
      </c>
      <c r="C118">
        <f t="array" ref="C118">_xll.BDP(A118,"BEST_EPS", "BEST_FPERIOD_OVERRIDE=2bf")</f>
        <v>19.085517241379311</v>
      </c>
      <c r="D118">
        <f t="array" ref="D118">_xll.BDP(A118,"BEST_EPS", "BEST_FPERIOD_OVERRIDE=3bf")</f>
        <v>20.514676923076927</v>
      </c>
      <c r="E118">
        <f t="array" ref="E118">_xll.BDP(A118,"BEST_TARGET_PRICE")</f>
        <v>229.80000305175781</v>
      </c>
      <c r="F118">
        <f t="array" ref="F118">_xll.BDP($A118,F$84)</f>
        <v>228.11</v>
      </c>
      <c r="G118">
        <f t="array" ref="G118">_xll.BDP($A118,G$84)</f>
        <v>229.44</v>
      </c>
      <c r="H118">
        <f t="array" ref="H118">_xll.BDP($A118,H$84)</f>
        <v>226.16</v>
      </c>
      <c r="I118">
        <f t="array" ref="I118">_xll.BDP($A118,I$84)</f>
        <v>227.05</v>
      </c>
      <c r="K118">
        <f t="shared" si="1"/>
        <v>240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Truist Securities</v>
      </c>
      <c r="M118" t="s">
        <v>1693</v>
      </c>
      <c r="N118" t="s">
        <v>128</v>
      </c>
      <c r="O118">
        <v>5</v>
      </c>
      <c r="P118" t="s">
        <v>126</v>
      </c>
      <c r="Q118">
        <v>240</v>
      </c>
      <c r="R118" t="s">
        <v>127</v>
      </c>
      <c r="S118" s="2">
        <v>45611</v>
      </c>
      <c r="T118">
        <v>1</v>
      </c>
      <c r="U118">
        <v>39.61</v>
      </c>
      <c r="W118" t="e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#N/A</v>
      </c>
      <c r="X118" t="s">
        <v>449</v>
      </c>
      <c r="Y118" t="s">
        <v>141</v>
      </c>
      <c r="Z118">
        <v>3</v>
      </c>
      <c r="AA118" t="s">
        <v>126</v>
      </c>
      <c r="AB118">
        <v>223</v>
      </c>
      <c r="AC118" t="s">
        <v>134</v>
      </c>
      <c r="AD118" s="2">
        <v>45602</v>
      </c>
      <c r="AE118">
        <v>2</v>
      </c>
      <c r="AF118">
        <v>20.75</v>
      </c>
      <c r="AH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ISS-EVA</v>
      </c>
      <c r="AI118" t="s">
        <v>166</v>
      </c>
      <c r="AJ118" t="s">
        <v>138</v>
      </c>
      <c r="AK118">
        <v>5</v>
      </c>
      <c r="AL118" t="s">
        <v>137</v>
      </c>
      <c r="AM118" t="s">
        <v>147</v>
      </c>
      <c r="AN118" t="s">
        <v>127</v>
      </c>
      <c r="AO118" s="2">
        <v>45363</v>
      </c>
      <c r="AP118">
        <v>3</v>
      </c>
      <c r="AQ118">
        <v>27.25</v>
      </c>
    </row>
    <row r="119" spans="1:43" x14ac:dyDescent="0.25">
      <c r="A119" t="s">
        <v>425</v>
      </c>
      <c r="B119">
        <f t="array" ref="B119">_xll.BDP(A119,"BEST_EPS", "BEST_FPERIOD_OVERRIDE=1bf")</f>
        <v>11.20873563218391</v>
      </c>
      <c r="C119">
        <f t="array" ref="C119">_xll.BDP(A119,"BEST_EPS", "BEST_FPERIOD_OVERRIDE=2bf")</f>
        <v>12.410563218390806</v>
      </c>
      <c r="D119">
        <f t="array" ref="D119">_xll.BDP(A119,"BEST_EPS", "BEST_FPERIOD_OVERRIDE=3bf")</f>
        <v>13.913399999999999</v>
      </c>
      <c r="E119">
        <f t="array" ref="E119">_xll.BDP(A119,"BEST_TARGET_PRICE")</f>
        <v>295.83334350585938</v>
      </c>
      <c r="F119">
        <f t="array" ref="F119">_xll.BDP($A119,F$84)</f>
        <v>313.49</v>
      </c>
      <c r="G119">
        <f t="array" ref="G119">_xll.BDP($A119,G$84)</f>
        <v>315.73</v>
      </c>
      <c r="H119">
        <f t="array" ref="H119">_xll.BDP($A119,H$84)</f>
        <v>311.62</v>
      </c>
      <c r="I119">
        <f t="array" ref="I119">_xll.BDP($A119,I$84)</f>
        <v>315.16000000000003</v>
      </c>
      <c r="K119">
        <f t="shared" si="1"/>
        <v>313</v>
      </c>
      <c r="L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William Blair</v>
      </c>
      <c r="M119" t="s">
        <v>1951</v>
      </c>
      <c r="N119" t="s">
        <v>125</v>
      </c>
      <c r="O119">
        <v>5</v>
      </c>
      <c r="P119" t="s">
        <v>126</v>
      </c>
      <c r="Q119" t="s">
        <v>147</v>
      </c>
      <c r="R119" t="s">
        <v>127</v>
      </c>
      <c r="S119" s="2">
        <v>45621</v>
      </c>
      <c r="T119">
        <v>1</v>
      </c>
      <c r="U119">
        <v>24.87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Goldman Sachs</v>
      </c>
      <c r="X119" t="s">
        <v>1553</v>
      </c>
      <c r="Y119" t="s">
        <v>141</v>
      </c>
      <c r="Z119">
        <v>3</v>
      </c>
      <c r="AA119" t="s">
        <v>142</v>
      </c>
      <c r="AB119">
        <v>313</v>
      </c>
      <c r="AC119" t="s">
        <v>134</v>
      </c>
      <c r="AD119" s="2">
        <v>45621</v>
      </c>
      <c r="AE119">
        <v>2</v>
      </c>
      <c r="AF119">
        <v>22.24</v>
      </c>
      <c r="AH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Autonomous Research</v>
      </c>
      <c r="AI119" t="s">
        <v>516</v>
      </c>
      <c r="AJ119" t="s">
        <v>216</v>
      </c>
      <c r="AK119">
        <v>1</v>
      </c>
      <c r="AL119" t="s">
        <v>126</v>
      </c>
      <c r="AM119">
        <v>275</v>
      </c>
      <c r="AN119" t="s">
        <v>127</v>
      </c>
      <c r="AO119" s="2">
        <v>45607</v>
      </c>
      <c r="AP119">
        <v>3</v>
      </c>
      <c r="AQ119">
        <v>4.6100000000000003</v>
      </c>
    </row>
    <row r="120" spans="1:43" x14ac:dyDescent="0.25">
      <c r="A120" t="s">
        <v>829</v>
      </c>
      <c r="B120">
        <f t="array" ref="B120">_xll.BDP(A120,"BEST_EPS", "BEST_FPERIOD_OVERRIDE=1bf")</f>
        <v>6.5741954022988507</v>
      </c>
      <c r="C120">
        <f t="array" ref="C120">_xll.BDP(A120,"BEST_EPS", "BEST_FPERIOD_OVERRIDE=2bf")</f>
        <v>7.3951724137931034</v>
      </c>
      <c r="D120">
        <f t="array" ref="D120">_xll.BDP(A120,"BEST_EPS", "BEST_FPERIOD_OVERRIDE=3bf")</f>
        <v>8.4127384615384617</v>
      </c>
      <c r="E120">
        <f t="array" ref="E120">_xll.BDP(A120,"BEST_TARGET_PRICE")</f>
        <v>113.30000305175781</v>
      </c>
      <c r="F120">
        <f t="array" ref="F120">_xll.BDP($A120,F$84)</f>
        <v>93.38</v>
      </c>
      <c r="G120">
        <f t="array" ref="G120">_xll.BDP($A120,G$84)</f>
        <v>94.53</v>
      </c>
      <c r="H120">
        <f t="array" ref="H120">_xll.BDP($A120,H$84)</f>
        <v>93.12</v>
      </c>
      <c r="I120">
        <f t="array" ref="I120">_xll.BDP($A120,I$84)</f>
        <v>93.86</v>
      </c>
      <c r="K120">
        <f t="shared" si="1"/>
        <v>76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JP Morgan</v>
      </c>
      <c r="M120" t="s">
        <v>1531</v>
      </c>
      <c r="N120" t="s">
        <v>361</v>
      </c>
      <c r="O120">
        <v>1</v>
      </c>
      <c r="P120" t="s">
        <v>126</v>
      </c>
      <c r="Q120">
        <v>76</v>
      </c>
      <c r="R120" t="s">
        <v>127</v>
      </c>
      <c r="S120" s="2">
        <v>45604</v>
      </c>
      <c r="T120">
        <v>1</v>
      </c>
      <c r="U120">
        <v>18.079999999999998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HSBC</v>
      </c>
      <c r="X120" t="s">
        <v>458</v>
      </c>
      <c r="Y120" t="s">
        <v>128</v>
      </c>
      <c r="Z120">
        <v>5</v>
      </c>
      <c r="AA120" t="s">
        <v>126</v>
      </c>
      <c r="AB120">
        <v>121</v>
      </c>
      <c r="AC120" t="s">
        <v>127</v>
      </c>
      <c r="AD120" s="2">
        <v>45622</v>
      </c>
      <c r="AE120">
        <v>2</v>
      </c>
      <c r="AF120">
        <v>16.88</v>
      </c>
      <c r="AH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Baptista Research</v>
      </c>
      <c r="AI120" t="s">
        <v>136</v>
      </c>
      <c r="AJ120" t="s">
        <v>128</v>
      </c>
      <c r="AK120">
        <v>5</v>
      </c>
      <c r="AL120" t="s">
        <v>137</v>
      </c>
      <c r="AM120">
        <v>110.9</v>
      </c>
      <c r="AN120" t="s">
        <v>134</v>
      </c>
      <c r="AO120" s="2">
        <v>45615</v>
      </c>
      <c r="AP120">
        <v>3</v>
      </c>
      <c r="AQ120">
        <v>11.44</v>
      </c>
    </row>
    <row r="121" spans="1:43" x14ac:dyDescent="0.25">
      <c r="A121" t="s">
        <v>883</v>
      </c>
      <c r="B121">
        <f t="array" ref="B121">_xll.BDP(A121,"BEST_EPS", "BEST_FPERIOD_OVERRIDE=1bf")</f>
        <v>1.2702528735632184</v>
      </c>
      <c r="C121">
        <f t="array" ref="C121">_xll.BDP(A121,"BEST_EPS", "BEST_FPERIOD_OVERRIDE=2bf")</f>
        <v>4.4461149425287356</v>
      </c>
      <c r="D121">
        <f t="array" ref="D121">_xll.BDP(A121,"BEST_EPS", "BEST_FPERIOD_OVERRIDE=3bf")</f>
        <v>8.8491230769230764</v>
      </c>
      <c r="E121">
        <f t="array" ref="E121">_xll.BDP(A121,"BEST_TARGET_PRICE")</f>
        <v>115.73846435546875</v>
      </c>
      <c r="F121">
        <f t="array" ref="F121">_xll.BDP($A121,F$84)</f>
        <v>107.7</v>
      </c>
      <c r="G121">
        <f t="array" ref="G121">_xll.BDP($A121,G$84)</f>
        <v>109.73</v>
      </c>
      <c r="H121">
        <f t="array" ref="H121">_xll.BDP($A121,H$84)</f>
        <v>106.2474</v>
      </c>
      <c r="I121">
        <f t="array" ref="I121">_xll.BDP($A121,I$84)</f>
        <v>107.98</v>
      </c>
      <c r="K121">
        <f t="shared" si="1"/>
        <v>120.9</v>
      </c>
      <c r="L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Baptista Research</v>
      </c>
      <c r="M121" t="s">
        <v>136</v>
      </c>
      <c r="N121" t="s">
        <v>125</v>
      </c>
      <c r="O121">
        <v>5</v>
      </c>
      <c r="P121" t="s">
        <v>126</v>
      </c>
      <c r="Q121">
        <v>120.9</v>
      </c>
      <c r="R121" t="s">
        <v>134</v>
      </c>
      <c r="S121" s="2">
        <v>45613</v>
      </c>
      <c r="T121">
        <v>1</v>
      </c>
      <c r="U121">
        <v>37.15</v>
      </c>
      <c r="W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ISS-EVA</v>
      </c>
      <c r="X121" t="s">
        <v>166</v>
      </c>
      <c r="Y121" t="s">
        <v>151</v>
      </c>
      <c r="Z121">
        <v>1</v>
      </c>
      <c r="AA121" t="s">
        <v>142</v>
      </c>
      <c r="AB121" t="s">
        <v>147</v>
      </c>
      <c r="AC121" t="s">
        <v>127</v>
      </c>
      <c r="AD121" s="2">
        <v>45414</v>
      </c>
      <c r="AE121">
        <v>2</v>
      </c>
      <c r="AF121">
        <v>21.73</v>
      </c>
      <c r="AH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Morgan Stanley</v>
      </c>
      <c r="AI121" t="s">
        <v>1684</v>
      </c>
      <c r="AJ121" t="s">
        <v>337</v>
      </c>
      <c r="AK121">
        <v>1</v>
      </c>
      <c r="AL121" t="s">
        <v>126</v>
      </c>
      <c r="AM121">
        <v>73</v>
      </c>
      <c r="AN121" t="s">
        <v>134</v>
      </c>
      <c r="AO121" s="2">
        <v>45614</v>
      </c>
      <c r="AP121">
        <v>3</v>
      </c>
      <c r="AQ121">
        <v>15.92</v>
      </c>
    </row>
    <row r="122" spans="1:43" x14ac:dyDescent="0.25">
      <c r="A122" t="s">
        <v>768</v>
      </c>
      <c r="B122">
        <f t="array" ref="B122">_xll.BDP(A122,"BEST_EPS", "BEST_FPERIOD_OVERRIDE=1bf")</f>
        <v>10.178482758620689</v>
      </c>
      <c r="C122">
        <f t="array" ref="C122">_xll.BDP(A122,"BEST_EPS", "BEST_FPERIOD_OVERRIDE=2bf")</f>
        <v>11.640597701149424</v>
      </c>
      <c r="D122">
        <f t="array" ref="D122">_xll.BDP(A122,"BEST_EPS", "BEST_FPERIOD_OVERRIDE=3bf")</f>
        <v>13.520046153846156</v>
      </c>
      <c r="E122">
        <f t="array" ref="E122">_xll.BDP(A122,"BEST_TARGET_PRICE")</f>
        <v>254.66667175292969</v>
      </c>
      <c r="F122">
        <f t="array" ref="F122">_xll.BDP($A122,F$84)</f>
        <v>230.33</v>
      </c>
      <c r="G122">
        <f t="array" ref="G122">_xll.BDP($A122,G$84)</f>
        <v>234.6</v>
      </c>
      <c r="H122">
        <f t="array" ref="H122">_xll.BDP($A122,H$84)</f>
        <v>228.04499999999999</v>
      </c>
      <c r="I122">
        <f t="array" ref="I122">_xll.BDP($A122,I$84)</f>
        <v>229.66</v>
      </c>
      <c r="K122">
        <f t="shared" si="1"/>
        <v>282.2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Baptista Research</v>
      </c>
      <c r="M122" t="s">
        <v>136</v>
      </c>
      <c r="N122" t="s">
        <v>128</v>
      </c>
      <c r="O122">
        <v>5</v>
      </c>
      <c r="P122" t="s">
        <v>137</v>
      </c>
      <c r="Q122">
        <v>282.2</v>
      </c>
      <c r="R122" t="s">
        <v>134</v>
      </c>
      <c r="S122" s="2">
        <v>45594</v>
      </c>
      <c r="T122">
        <v>1</v>
      </c>
      <c r="U122">
        <v>61.1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Morningstar</v>
      </c>
      <c r="X122" t="s">
        <v>305</v>
      </c>
      <c r="Y122" t="s">
        <v>128</v>
      </c>
      <c r="Z122">
        <v>5</v>
      </c>
      <c r="AA122" t="s">
        <v>126</v>
      </c>
      <c r="AB122">
        <v>296</v>
      </c>
      <c r="AC122" t="s">
        <v>127</v>
      </c>
      <c r="AD122" s="2">
        <v>45589</v>
      </c>
      <c r="AE122">
        <v>2</v>
      </c>
      <c r="AF122">
        <v>33.03</v>
      </c>
      <c r="AH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ISS-EVA</v>
      </c>
      <c r="AI122" t="s">
        <v>166</v>
      </c>
      <c r="AJ122" t="s">
        <v>361</v>
      </c>
      <c r="AK122">
        <v>1</v>
      </c>
      <c r="AL122" t="s">
        <v>142</v>
      </c>
      <c r="AM122" t="s">
        <v>147</v>
      </c>
      <c r="AN122" t="s">
        <v>127</v>
      </c>
      <c r="AO122" s="2">
        <v>45377</v>
      </c>
      <c r="AP122">
        <v>3</v>
      </c>
      <c r="AQ122">
        <v>28.76</v>
      </c>
    </row>
    <row r="123" spans="1:43" x14ac:dyDescent="0.25">
      <c r="A123" t="s">
        <v>500</v>
      </c>
      <c r="B123">
        <f t="array" ref="B123">_xll.BDP(A123,"BEST_EPS", "BEST_FPERIOD_OVERRIDE=1bf")</f>
        <v>18.643988505747124</v>
      </c>
      <c r="C123">
        <f t="array" ref="C123">_xll.BDP(A123,"BEST_EPS", "BEST_FPERIOD_OVERRIDE=2bf")</f>
        <v>20.472091954022989</v>
      </c>
      <c r="D123">
        <f t="array" ref="D123">_xll.BDP(A123,"BEST_EPS", "BEST_FPERIOD_OVERRIDE=3bf")</f>
        <v>16.618184615384617</v>
      </c>
      <c r="E123">
        <f t="array" ref="E123">_xll.BDP(A123,"BEST_TARGET_PRICE")</f>
        <v>219.26315307617188</v>
      </c>
      <c r="F123">
        <f t="array" ref="F123">_xll.BDP($A123,F$84)</f>
        <v>207.75</v>
      </c>
      <c r="G123">
        <f t="array" ref="G123">_xll.BDP($A123,G$84)</f>
        <v>209.88</v>
      </c>
      <c r="H123">
        <f t="array" ref="H123">_xll.BDP($A123,H$84)</f>
        <v>206.63</v>
      </c>
      <c r="I123">
        <f t="array" ref="I123">_xll.BDP($A123,I$84)</f>
        <v>208.2</v>
      </c>
      <c r="K123">
        <f t="shared" si="1"/>
        <v>244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Piper Sandler &amp; Co</v>
      </c>
      <c r="M123" t="s">
        <v>1806</v>
      </c>
      <c r="N123" t="s">
        <v>138</v>
      </c>
      <c r="O123">
        <v>5</v>
      </c>
      <c r="P123" t="s">
        <v>126</v>
      </c>
      <c r="Q123">
        <v>244</v>
      </c>
      <c r="R123" t="s">
        <v>127</v>
      </c>
      <c r="S123" s="2">
        <v>45622</v>
      </c>
      <c r="T123">
        <v>1</v>
      </c>
      <c r="U123">
        <v>55.67</v>
      </c>
      <c r="W123" t="e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X123" t="s">
        <v>318</v>
      </c>
      <c r="Y123" t="s">
        <v>128</v>
      </c>
      <c r="Z123">
        <v>5</v>
      </c>
      <c r="AA123" t="s">
        <v>126</v>
      </c>
      <c r="AB123">
        <v>215</v>
      </c>
      <c r="AC123" t="s">
        <v>127</v>
      </c>
      <c r="AD123" s="2">
        <v>45554</v>
      </c>
      <c r="AE123">
        <v>2</v>
      </c>
      <c r="AF123">
        <v>56.55</v>
      </c>
      <c r="AH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Morgan Stanley</v>
      </c>
      <c r="AI123" t="s">
        <v>1500</v>
      </c>
      <c r="AJ123" t="s">
        <v>174</v>
      </c>
      <c r="AK123">
        <v>5</v>
      </c>
      <c r="AL123" t="s">
        <v>126</v>
      </c>
      <c r="AM123">
        <v>228</v>
      </c>
      <c r="AN123" t="s">
        <v>134</v>
      </c>
      <c r="AO123" s="2">
        <v>45622</v>
      </c>
      <c r="AP123">
        <v>3</v>
      </c>
      <c r="AQ123">
        <v>42.27</v>
      </c>
    </row>
    <row r="124" spans="1:43" x14ac:dyDescent="0.25">
      <c r="A124" t="s">
        <v>858</v>
      </c>
      <c r="B124">
        <f t="array" ref="B124">_xll.BDP(A124,"BEST_EPS", "BEST_FPERIOD_OVERRIDE=1bf")</f>
        <v>7.7577931034482752</v>
      </c>
      <c r="C124">
        <f t="array" ref="C124">_xll.BDP(A124,"BEST_EPS", "BEST_FPERIOD_OVERRIDE=2bf")</f>
        <v>8.4303563218390813</v>
      </c>
      <c r="D124">
        <f t="array" ref="D124">_xll.BDP(A124,"BEST_EPS", "BEST_FPERIOD_OVERRIDE=3bf")</f>
        <v>9.6523076923076907</v>
      </c>
      <c r="E124">
        <f t="array" ref="E124">_xll.BDP(A124,"BEST_TARGET_PRICE")</f>
        <v>150.10000610351563</v>
      </c>
      <c r="F124">
        <f t="array" ref="F124">_xll.BDP($A124,F$84)</f>
        <v>141.25</v>
      </c>
      <c r="G124">
        <f t="array" ref="G124">_xll.BDP($A124,G$84)</f>
        <v>141.84</v>
      </c>
      <c r="H124">
        <f t="array" ref="H124">_xll.BDP($A124,H$84)</f>
        <v>139.78</v>
      </c>
      <c r="I124">
        <f t="array" ref="I124">_xll.BDP($A124,I$84)</f>
        <v>141.41</v>
      </c>
      <c r="K124">
        <f t="shared" si="1"/>
        <v>152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Morningstar</v>
      </c>
      <c r="M124" t="s">
        <v>508</v>
      </c>
      <c r="N124" t="s">
        <v>146</v>
      </c>
      <c r="O124">
        <v>3</v>
      </c>
      <c r="P124" t="s">
        <v>126</v>
      </c>
      <c r="Q124">
        <v>152</v>
      </c>
      <c r="R124" t="s">
        <v>127</v>
      </c>
      <c r="S124" s="2">
        <v>45589</v>
      </c>
      <c r="T124">
        <v>1</v>
      </c>
      <c r="U124">
        <v>40.659999999999997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Goldman Sachs</v>
      </c>
      <c r="X124" t="s">
        <v>1902</v>
      </c>
      <c r="Y124" t="s">
        <v>128</v>
      </c>
      <c r="Z124">
        <v>5</v>
      </c>
      <c r="AA124" t="s">
        <v>126</v>
      </c>
      <c r="AB124">
        <v>163</v>
      </c>
      <c r="AC124" t="s">
        <v>134</v>
      </c>
      <c r="AD124" s="2">
        <v>45622</v>
      </c>
      <c r="AE124">
        <v>2</v>
      </c>
      <c r="AF124">
        <v>35.68</v>
      </c>
      <c r="AH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Wells Fargo</v>
      </c>
      <c r="AI124" t="s">
        <v>197</v>
      </c>
      <c r="AJ124" t="s">
        <v>198</v>
      </c>
      <c r="AK124">
        <v>3</v>
      </c>
      <c r="AL124" t="s">
        <v>126</v>
      </c>
      <c r="AM124">
        <v>152</v>
      </c>
      <c r="AN124" t="s">
        <v>127</v>
      </c>
      <c r="AO124" s="2">
        <v>45620</v>
      </c>
      <c r="AP124">
        <v>3</v>
      </c>
      <c r="AQ124">
        <v>25.3</v>
      </c>
    </row>
    <row r="125" spans="1:43" x14ac:dyDescent="0.25">
      <c r="A125" t="s">
        <v>275</v>
      </c>
      <c r="B125">
        <f t="array" ref="B125">_xll.BDP(A125,"BEST_EPS", "BEST_FPERIOD_OVERRIDE=1bf")</f>
        <v>9.5636130268199242</v>
      </c>
      <c r="C125">
        <f t="array" ref="C125">_xll.BDP(A125,"BEST_EPS", "BEST_FPERIOD_OVERRIDE=2bf")</f>
        <v>10.776340996168582</v>
      </c>
      <c r="D125">
        <f t="array" ref="D125">_xll.BDP(A125,"BEST_EPS", "BEST_FPERIOD_OVERRIDE=3bf")</f>
        <v>11.686307692307693</v>
      </c>
      <c r="E125">
        <f t="array" ref="E125">_xll.BDP(A125,"BEST_TARGET_PRICE")</f>
        <v>219.28125</v>
      </c>
      <c r="F125">
        <f t="array" ref="F125">_xll.BDP($A125,F$84)</f>
        <v>173.2</v>
      </c>
      <c r="G125">
        <f t="array" ref="G125">_xll.BDP($A125,G$84)</f>
        <v>173.34</v>
      </c>
      <c r="H125">
        <f t="array" ref="H125">_xll.BDP($A125,H$84)</f>
        <v>168.7604</v>
      </c>
      <c r="I125">
        <f t="array" ref="I125">_xll.BDP($A125,I$84)</f>
        <v>171.32</v>
      </c>
      <c r="K125">
        <f t="shared" si="1"/>
        <v>209.7</v>
      </c>
      <c r="L125" t="str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DBS Bank</v>
      </c>
      <c r="M125" t="s">
        <v>1519</v>
      </c>
      <c r="N125" t="s">
        <v>146</v>
      </c>
      <c r="O125">
        <v>3</v>
      </c>
      <c r="P125" t="s">
        <v>126</v>
      </c>
      <c r="Q125">
        <v>209.7</v>
      </c>
      <c r="R125" t="s">
        <v>127</v>
      </c>
      <c r="S125" s="2">
        <v>45499</v>
      </c>
      <c r="T125">
        <v>1</v>
      </c>
      <c r="U125">
        <v>34.22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Bernstein</v>
      </c>
      <c r="X125" t="s">
        <v>1917</v>
      </c>
      <c r="Y125" t="s">
        <v>125</v>
      </c>
      <c r="Z125">
        <v>5</v>
      </c>
      <c r="AA125" t="s">
        <v>126</v>
      </c>
      <c r="AB125">
        <v>220</v>
      </c>
      <c r="AC125" t="s">
        <v>127</v>
      </c>
      <c r="AD125" s="2">
        <v>45623</v>
      </c>
      <c r="AE125">
        <v>2</v>
      </c>
      <c r="AF125">
        <v>16.11</v>
      </c>
      <c r="AH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KGI Securities Co Ltd</v>
      </c>
      <c r="AI125" t="s">
        <v>1780</v>
      </c>
      <c r="AJ125" t="s">
        <v>141</v>
      </c>
      <c r="AK125">
        <v>3</v>
      </c>
      <c r="AL125" t="s">
        <v>142</v>
      </c>
      <c r="AM125">
        <v>170</v>
      </c>
      <c r="AN125" t="s">
        <v>127</v>
      </c>
      <c r="AO125" s="2">
        <v>45320</v>
      </c>
      <c r="AP125">
        <v>3</v>
      </c>
      <c r="AQ125">
        <v>12.07</v>
      </c>
    </row>
    <row r="126" spans="1:43" x14ac:dyDescent="0.25">
      <c r="A126" t="s">
        <v>806</v>
      </c>
      <c r="B126">
        <f t="array" ref="B126">_xll.BDP(A126,"BEST_EPS", "BEST_FPERIOD_OVERRIDE=1bf")</f>
        <v>0.7633103448275862</v>
      </c>
      <c r="C126">
        <f t="array" ref="C126">_xll.BDP(A126,"BEST_EPS", "BEST_FPERIOD_OVERRIDE=2bf")</f>
        <v>0.82062068965517243</v>
      </c>
      <c r="D126">
        <f t="array" ref="D126">_xll.BDP(A126,"BEST_EPS", "BEST_FPERIOD_OVERRIDE=3bf")</f>
        <v>0.85893461538461535</v>
      </c>
      <c r="E126">
        <f t="array" ref="E126">_xll.BDP(A126,"BEST_TARGET_PRICE")</f>
        <v>11.004249572753906</v>
      </c>
      <c r="F126">
        <f t="array" ref="F126">_xll.BDP($A126,F$84)</f>
        <v>10.58</v>
      </c>
      <c r="G126">
        <f t="array" ref="G126">_xll.BDP($A126,G$84)</f>
        <v>10.67</v>
      </c>
      <c r="H126">
        <f t="array" ref="H126">_xll.BDP($A126,H$84)</f>
        <v>10.45</v>
      </c>
      <c r="I126">
        <f t="array" ref="I126">_xll.BDP($A126,I$84)</f>
        <v>10.5</v>
      </c>
      <c r="K126">
        <f t="shared" si="1"/>
        <v>11.33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Morgan Stanley</v>
      </c>
      <c r="M126" t="s">
        <v>1523</v>
      </c>
      <c r="N126" t="s">
        <v>1524</v>
      </c>
      <c r="O126">
        <v>5</v>
      </c>
      <c r="P126" t="s">
        <v>126</v>
      </c>
      <c r="Q126">
        <v>11.33</v>
      </c>
      <c r="R126" t="s">
        <v>134</v>
      </c>
      <c r="S126" s="2">
        <v>43810</v>
      </c>
      <c r="T126">
        <v>1</v>
      </c>
      <c r="U126">
        <v>16.64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Sadif Investment Analytics</v>
      </c>
      <c r="X126" t="s">
        <v>166</v>
      </c>
      <c r="Y126" t="s">
        <v>146</v>
      </c>
      <c r="Z126">
        <v>3</v>
      </c>
      <c r="AA126" t="s">
        <v>142</v>
      </c>
      <c r="AB126">
        <v>7.54</v>
      </c>
      <c r="AC126" t="s">
        <v>234</v>
      </c>
      <c r="AD126" s="2">
        <v>45567</v>
      </c>
      <c r="AE126">
        <v>2</v>
      </c>
      <c r="AF126">
        <v>7.46</v>
      </c>
      <c r="AH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ISS-EVA</v>
      </c>
      <c r="AI126" t="s">
        <v>166</v>
      </c>
      <c r="AJ126" t="s">
        <v>138</v>
      </c>
      <c r="AK126">
        <v>5</v>
      </c>
      <c r="AL126" t="s">
        <v>126</v>
      </c>
      <c r="AM126" t="s">
        <v>147</v>
      </c>
      <c r="AN126" t="s">
        <v>127</v>
      </c>
      <c r="AO126" s="2">
        <v>45524</v>
      </c>
      <c r="AP126">
        <v>3</v>
      </c>
      <c r="AQ126">
        <v>0.55000000000000004</v>
      </c>
    </row>
    <row r="127" spans="1:43" x14ac:dyDescent="0.25">
      <c r="A127" t="s">
        <v>204</v>
      </c>
      <c r="B127">
        <f t="array" ref="B127">_xll.BDP(A127,"BEST_EPS", "BEST_FPERIOD_OVERRIDE=1bf")</f>
        <v>4.943586206896553</v>
      </c>
      <c r="C127">
        <f t="array" ref="C127">_xll.BDP(A127,"BEST_EPS", "BEST_FPERIOD_OVERRIDE=2bf")</f>
        <v>6.9558735632183915</v>
      </c>
      <c r="D127">
        <f t="array" ref="D127">_xll.BDP(A127,"BEST_EPS", "BEST_FPERIOD_OVERRIDE=3bf")</f>
        <v>9.3232769230769232</v>
      </c>
      <c r="E127">
        <f t="array" ref="E127">_xll.BDP(A127,"BEST_TARGET_PRICE")</f>
        <v>185.01083374023438</v>
      </c>
      <c r="F127">
        <f t="array" ref="F127">_xll.BDP($A127,F$84)</f>
        <v>137.19999999999999</v>
      </c>
      <c r="G127">
        <f t="array" ref="G127">_xll.BDP($A127,G$84)</f>
        <v>137.94</v>
      </c>
      <c r="H127">
        <f t="array" ref="H127">_xll.BDP($A127,H$84)</f>
        <v>132.96</v>
      </c>
      <c r="I127">
        <f t="array" ref="I127">_xll.BDP($A127,I$84)</f>
        <v>136.24</v>
      </c>
      <c r="K127">
        <f t="shared" si="1"/>
        <v>180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DZ Bank AG Research</v>
      </c>
      <c r="M127" t="s">
        <v>205</v>
      </c>
      <c r="N127" t="s">
        <v>128</v>
      </c>
      <c r="O127">
        <v>5</v>
      </c>
      <c r="P127" t="s">
        <v>126</v>
      </c>
      <c r="Q127">
        <v>180</v>
      </c>
      <c r="R127" t="s">
        <v>127</v>
      </c>
      <c r="S127" s="2">
        <v>45595</v>
      </c>
      <c r="T127">
        <v>1</v>
      </c>
      <c r="U127">
        <v>60.62</v>
      </c>
      <c r="W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Punto Research</v>
      </c>
      <c r="X127" t="s">
        <v>129</v>
      </c>
      <c r="Y127" t="s">
        <v>146</v>
      </c>
      <c r="Z127">
        <v>3</v>
      </c>
      <c r="AA127" t="s">
        <v>142</v>
      </c>
      <c r="AB127">
        <v>170.22</v>
      </c>
      <c r="AC127" t="s">
        <v>127</v>
      </c>
      <c r="AD127" s="2">
        <v>45594</v>
      </c>
      <c r="AE127">
        <v>2</v>
      </c>
      <c r="AF127">
        <v>54.05</v>
      </c>
      <c r="AH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Morgan Stanley</v>
      </c>
      <c r="AI127" t="s">
        <v>206</v>
      </c>
      <c r="AJ127" t="s">
        <v>207</v>
      </c>
      <c r="AK127">
        <v>3</v>
      </c>
      <c r="AL127" t="s">
        <v>126</v>
      </c>
      <c r="AM127">
        <v>169</v>
      </c>
      <c r="AN127" t="s">
        <v>134</v>
      </c>
      <c r="AO127" s="2">
        <v>45595</v>
      </c>
      <c r="AP127">
        <v>3</v>
      </c>
      <c r="AQ127">
        <v>31.09</v>
      </c>
    </row>
    <row r="128" spans="1:43" x14ac:dyDescent="0.25">
      <c r="A128" t="s">
        <v>572</v>
      </c>
      <c r="B128">
        <f t="array" ref="B128">_xll.BDP(A128,"BEST_EPS", "BEST_FPERIOD_OVERRIDE=1bf")</f>
        <v>7.213080459770115</v>
      </c>
      <c r="C128">
        <f t="array" ref="C128">_xll.BDP(A128,"BEST_EPS", "BEST_FPERIOD_OVERRIDE=2bf")</f>
        <v>7.8206206896551729</v>
      </c>
      <c r="D128">
        <f t="array" ref="D128">_xll.BDP(A128,"BEST_EPS", "BEST_FPERIOD_OVERRIDE=3bf")</f>
        <v>8.5152000000000001</v>
      </c>
      <c r="E128">
        <f t="array" ref="E128">_xll.BDP(A128,"BEST_TARGET_PRICE")</f>
        <v>199.26666259765625</v>
      </c>
      <c r="F128">
        <f t="array" ref="F128">_xll.BDP($A128,F$84)</f>
        <v>197.28</v>
      </c>
      <c r="G128">
        <f t="array" ref="G128">_xll.BDP($A128,G$84)</f>
        <v>197.375</v>
      </c>
      <c r="H128">
        <f t="array" ref="H128">_xll.BDP($A128,H$84)</f>
        <v>195.06</v>
      </c>
      <c r="I128">
        <f t="array" ref="I128">_xll.BDP($A128,I$84)</f>
        <v>195.1</v>
      </c>
      <c r="K128">
        <f t="shared" si="1"/>
        <v>200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Mizuho Securities</v>
      </c>
      <c r="M128" t="s">
        <v>294</v>
      </c>
      <c r="N128" t="s">
        <v>125</v>
      </c>
      <c r="O128">
        <v>5</v>
      </c>
      <c r="P128" t="s">
        <v>126</v>
      </c>
      <c r="Q128">
        <v>200</v>
      </c>
      <c r="R128" t="s">
        <v>127</v>
      </c>
      <c r="S128" s="2">
        <v>45622</v>
      </c>
      <c r="T128">
        <v>1</v>
      </c>
      <c r="U128">
        <v>26.97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Baptista Research</v>
      </c>
      <c r="X128" t="s">
        <v>136</v>
      </c>
      <c r="Y128" t="s">
        <v>146</v>
      </c>
      <c r="Z128">
        <v>3</v>
      </c>
      <c r="AA128" t="s">
        <v>142</v>
      </c>
      <c r="AB128">
        <v>208</v>
      </c>
      <c r="AC128" t="s">
        <v>134</v>
      </c>
      <c r="AD128" s="2">
        <v>45606</v>
      </c>
      <c r="AE128">
        <v>2</v>
      </c>
      <c r="AF128">
        <v>19.88</v>
      </c>
      <c r="AH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Oppenheimer</v>
      </c>
      <c r="AI128" t="s">
        <v>506</v>
      </c>
      <c r="AJ128" t="s">
        <v>125</v>
      </c>
      <c r="AK128">
        <v>5</v>
      </c>
      <c r="AL128" t="s">
        <v>126</v>
      </c>
      <c r="AM128">
        <v>205</v>
      </c>
      <c r="AN128" t="s">
        <v>134</v>
      </c>
      <c r="AO128" s="2">
        <v>45597</v>
      </c>
      <c r="AP128">
        <v>3</v>
      </c>
      <c r="AQ128">
        <v>16.88</v>
      </c>
    </row>
    <row r="129" spans="1:43" x14ac:dyDescent="0.25">
      <c r="A129" t="s">
        <v>256</v>
      </c>
      <c r="B129">
        <f t="array" ref="B129">_xll.BDP(A129,"BEST_EPS", "BEST_FPERIOD_OVERRIDE=1bf")</f>
        <v>20.514091954022991</v>
      </c>
      <c r="C129">
        <f t="array" ref="C129">_xll.BDP(A129,"BEST_EPS", "BEST_FPERIOD_OVERRIDE=2bf")</f>
        <v>21.280137931034481</v>
      </c>
      <c r="D129">
        <f t="array" ref="D129">_xll.BDP(A129,"BEST_EPS", "BEST_FPERIOD_OVERRIDE=3bf")</f>
        <v>22.583369230769232</v>
      </c>
      <c r="E129">
        <f t="array" ref="E129">_xll.BDP(A129,"BEST_TARGET_PRICE")</f>
        <v>332.17242431640625</v>
      </c>
      <c r="F129">
        <f t="array" ref="F129">_xll.BDP($A129,F$84)</f>
        <v>279</v>
      </c>
      <c r="G129">
        <f t="array" ref="G129">_xll.BDP($A129,G$84)</f>
        <v>282.69</v>
      </c>
      <c r="H129">
        <f t="array" ref="H129">_xll.BDP($A129,H$84)</f>
        <v>278</v>
      </c>
      <c r="I129">
        <f t="array" ref="I129">_xll.BDP($A129,I$84)</f>
        <v>280.07</v>
      </c>
      <c r="K129">
        <f t="shared" si="1"/>
        <v>335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Wells Fargo</v>
      </c>
      <c r="M129" t="s">
        <v>257</v>
      </c>
      <c r="N129" t="s">
        <v>198</v>
      </c>
      <c r="O129">
        <v>3</v>
      </c>
      <c r="P129" t="s">
        <v>126</v>
      </c>
      <c r="Q129">
        <v>335</v>
      </c>
      <c r="R129" t="s">
        <v>127</v>
      </c>
      <c r="S129" s="2">
        <v>45622</v>
      </c>
      <c r="T129">
        <v>1</v>
      </c>
      <c r="U129">
        <v>25.77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ISS-EVA</v>
      </c>
      <c r="X129" t="s">
        <v>166</v>
      </c>
      <c r="Y129" t="s">
        <v>361</v>
      </c>
      <c r="Z129">
        <v>1</v>
      </c>
      <c r="AA129" t="s">
        <v>142</v>
      </c>
      <c r="AB129" t="s">
        <v>147</v>
      </c>
      <c r="AC129" t="s">
        <v>127</v>
      </c>
      <c r="AD129" s="2">
        <v>45415</v>
      </c>
      <c r="AE129">
        <v>2</v>
      </c>
      <c r="AF129">
        <v>19.489999999999998</v>
      </c>
      <c r="AH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Leerink Partners</v>
      </c>
      <c r="AI129" t="s">
        <v>267</v>
      </c>
      <c r="AJ129" t="s">
        <v>203</v>
      </c>
      <c r="AK129">
        <v>3</v>
      </c>
      <c r="AL129" t="s">
        <v>126</v>
      </c>
      <c r="AM129">
        <v>305</v>
      </c>
      <c r="AN129" t="s">
        <v>127</v>
      </c>
      <c r="AO129" s="2">
        <v>45623</v>
      </c>
      <c r="AP129">
        <v>3</v>
      </c>
      <c r="AQ129">
        <v>11.46</v>
      </c>
    </row>
    <row r="130" spans="1:43" x14ac:dyDescent="0.25">
      <c r="A130" t="s">
        <v>537</v>
      </c>
      <c r="B130">
        <f t="array" ref="B130">_xll.BDP(A130,"BEST_EPS", "BEST_FPERIOD_OVERRIDE=1bf")</f>
        <v>38.259988505747131</v>
      </c>
      <c r="C130">
        <f t="array" ref="C130">_xll.BDP(A130,"BEST_EPS", "BEST_FPERIOD_OVERRIDE=2bf")</f>
        <v>41.571413793103446</v>
      </c>
      <c r="D130">
        <f t="array" ref="D130">_xll.BDP(A130,"BEST_EPS", "BEST_FPERIOD_OVERRIDE=3bf")</f>
        <v>45.546246153846155</v>
      </c>
      <c r="E130">
        <f t="array" ref="E130">_xll.BDP(A130,"BEST_TARGET_PRICE")</f>
        <v>552.41668701171875</v>
      </c>
      <c r="F130">
        <f t="array" ref="F130">_xll.BDP($A130,F$84)</f>
        <v>574.98</v>
      </c>
      <c r="G130">
        <f t="array" ref="G130">_xll.BDP($A130,G$84)</f>
        <v>576.47</v>
      </c>
      <c r="H130">
        <f t="array" ref="H130">_xll.BDP($A130,H$84)</f>
        <v>571.1</v>
      </c>
      <c r="I130">
        <f t="array" ref="I130">_xll.BDP($A130,I$84)</f>
        <v>571.91</v>
      </c>
      <c r="K130">
        <f t="shared" si="1"/>
        <v>653</v>
      </c>
      <c r="L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Jefferies</v>
      </c>
      <c r="M130" t="s">
        <v>1633</v>
      </c>
      <c r="N130" t="s">
        <v>128</v>
      </c>
      <c r="O130">
        <v>5</v>
      </c>
      <c r="P130" t="s">
        <v>126</v>
      </c>
      <c r="Q130">
        <v>653</v>
      </c>
      <c r="R130" t="s">
        <v>127</v>
      </c>
      <c r="S130" s="2">
        <v>45617</v>
      </c>
      <c r="T130">
        <v>1</v>
      </c>
      <c r="U130">
        <v>65.58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Goldman Sachs</v>
      </c>
      <c r="X130" t="s">
        <v>538</v>
      </c>
      <c r="Y130" t="s">
        <v>141</v>
      </c>
      <c r="Z130">
        <v>3</v>
      </c>
      <c r="AA130" t="s">
        <v>126</v>
      </c>
      <c r="AB130">
        <v>549</v>
      </c>
      <c r="AC130" t="s">
        <v>134</v>
      </c>
      <c r="AD130" s="2">
        <v>45622</v>
      </c>
      <c r="AE130">
        <v>2</v>
      </c>
      <c r="AF130">
        <v>23.49</v>
      </c>
      <c r="AH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Evercore ISI</v>
      </c>
      <c r="AI130" t="s">
        <v>478</v>
      </c>
      <c r="AJ130" t="s">
        <v>343</v>
      </c>
      <c r="AK130">
        <v>3</v>
      </c>
      <c r="AL130" t="s">
        <v>126</v>
      </c>
      <c r="AM130">
        <v>613</v>
      </c>
      <c r="AN130" t="s">
        <v>134</v>
      </c>
      <c r="AO130" s="2">
        <v>45610</v>
      </c>
      <c r="AP130">
        <v>3</v>
      </c>
      <c r="AQ130">
        <v>7.86</v>
      </c>
    </row>
    <row r="131" spans="1:43" x14ac:dyDescent="0.25">
      <c r="A131" t="s">
        <v>332</v>
      </c>
      <c r="B131">
        <f t="array" ref="B131">_xll.BDP(A131,"BEST_EPS", "BEST_FPERIOD_OVERRIDE=1bf")</f>
        <v>6.5840459770114945</v>
      </c>
      <c r="C131">
        <f t="array" ref="C131">_xll.BDP(A131,"BEST_EPS", "BEST_FPERIOD_OVERRIDE=2bf")</f>
        <v>7.1156206896551719</v>
      </c>
      <c r="D131">
        <f t="array" ref="D131">_xll.BDP(A131,"BEST_EPS", "BEST_FPERIOD_OVERRIDE=3bf")</f>
        <v>7.6143076923076922</v>
      </c>
      <c r="E131">
        <f t="array" ref="E131">_xll.BDP(A131,"BEST_TARGET_PRICE")</f>
        <v>240.86363220214844</v>
      </c>
      <c r="F131">
        <f t="array" ref="F131">_xll.BDP($A131,F$84)</f>
        <v>208</v>
      </c>
      <c r="G131">
        <f t="array" ref="G131">_xll.BDP($A131,G$84)</f>
        <v>209.66499999999999</v>
      </c>
      <c r="H131">
        <f t="array" ref="H131">_xll.BDP($A131,H$84)</f>
        <v>207.83</v>
      </c>
      <c r="I131">
        <f t="array" ref="I131">_xll.BDP($A131,I$84)</f>
        <v>209.3</v>
      </c>
      <c r="K131">
        <f t="shared" si="1"/>
        <v>225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ARC Independent Research</v>
      </c>
      <c r="M131" t="s">
        <v>333</v>
      </c>
      <c r="N131" t="s">
        <v>146</v>
      </c>
      <c r="O131">
        <v>3</v>
      </c>
      <c r="P131" t="s">
        <v>126</v>
      </c>
      <c r="Q131">
        <v>225</v>
      </c>
      <c r="R131" t="s">
        <v>134</v>
      </c>
      <c r="S131" s="2">
        <v>45601</v>
      </c>
      <c r="T131">
        <v>1</v>
      </c>
      <c r="U131">
        <v>22.76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Wells Fargo</v>
      </c>
      <c r="X131" t="s">
        <v>1554</v>
      </c>
      <c r="Y131" t="s">
        <v>198</v>
      </c>
      <c r="Z131">
        <v>3</v>
      </c>
      <c r="AA131" t="s">
        <v>126</v>
      </c>
      <c r="AB131">
        <v>230</v>
      </c>
      <c r="AC131" t="s">
        <v>127</v>
      </c>
      <c r="AD131" s="2">
        <v>45594</v>
      </c>
      <c r="AE131">
        <v>2</v>
      </c>
      <c r="AF131">
        <v>12.92</v>
      </c>
      <c r="AH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JP Morgan</v>
      </c>
      <c r="AI131" t="s">
        <v>1779</v>
      </c>
      <c r="AJ131" t="s">
        <v>138</v>
      </c>
      <c r="AK131">
        <v>5</v>
      </c>
      <c r="AL131" t="s">
        <v>126</v>
      </c>
      <c r="AM131">
        <v>250</v>
      </c>
      <c r="AN131" t="s">
        <v>127</v>
      </c>
      <c r="AO131" s="2">
        <v>45595</v>
      </c>
      <c r="AP131">
        <v>3</v>
      </c>
      <c r="AQ131">
        <v>8.0500000000000007</v>
      </c>
    </row>
    <row r="132" spans="1:43" x14ac:dyDescent="0.25">
      <c r="A132" t="s">
        <v>135</v>
      </c>
      <c r="B132">
        <f t="array" ref="B132">_xll.BDP(A132,"BEST_EPS", "BEST_FPERIOD_OVERRIDE=1bf")</f>
        <v>6.9622873563218395</v>
      </c>
      <c r="C132">
        <f t="array" ref="C132">_xll.BDP(A132,"BEST_EPS", "BEST_FPERIOD_OVERRIDE=2bf")</f>
        <v>8.2506896551724136</v>
      </c>
      <c r="D132">
        <f t="array" ref="D132">_xll.BDP(A132,"BEST_EPS", "BEST_FPERIOD_OVERRIDE=3bf")</f>
        <v>9.889846153846154</v>
      </c>
      <c r="E132">
        <f t="array" ref="E132">_xll.BDP(A132,"BEST_TARGET_PRICE")</f>
        <v>233.92015075683594</v>
      </c>
      <c r="F132">
        <f t="array" ref="F132">_xll.BDP($A132,F$84)</f>
        <v>206.98</v>
      </c>
      <c r="G132">
        <f t="array" ref="G132">_xll.BDP($A132,G$84)</f>
        <v>207.64</v>
      </c>
      <c r="H132">
        <f t="array" ref="H132">_xll.BDP($A132,H$84)</f>
        <v>205.05</v>
      </c>
      <c r="I132">
        <f t="array" ref="I132">_xll.BDP($A132,I$84)</f>
        <v>205.74</v>
      </c>
      <c r="K132">
        <f t="shared" si="1"/>
        <v>218.3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Baptista Research</v>
      </c>
      <c r="M132" t="s">
        <v>136</v>
      </c>
      <c r="N132" t="s">
        <v>125</v>
      </c>
      <c r="O132">
        <v>5</v>
      </c>
      <c r="P132" t="s">
        <v>126</v>
      </c>
      <c r="Q132">
        <v>218.3</v>
      </c>
      <c r="R132" t="s">
        <v>134</v>
      </c>
      <c r="S132" s="2">
        <v>45598</v>
      </c>
      <c r="T132">
        <v>1</v>
      </c>
      <c r="U132">
        <v>53.65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Punto Research</v>
      </c>
      <c r="X132" t="s">
        <v>129</v>
      </c>
      <c r="Y132" t="s">
        <v>128</v>
      </c>
      <c r="Z132">
        <v>5</v>
      </c>
      <c r="AA132" t="s">
        <v>126</v>
      </c>
      <c r="AB132">
        <v>235.19</v>
      </c>
      <c r="AC132" t="s">
        <v>127</v>
      </c>
      <c r="AD132" s="2">
        <v>45596</v>
      </c>
      <c r="AE132">
        <v>2</v>
      </c>
      <c r="AF132">
        <v>44.65</v>
      </c>
      <c r="AH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Goldman Sachs</v>
      </c>
      <c r="AI132" t="s">
        <v>1881</v>
      </c>
      <c r="AJ132" t="s">
        <v>128</v>
      </c>
      <c r="AK132">
        <v>5</v>
      </c>
      <c r="AL132" t="s">
        <v>126</v>
      </c>
      <c r="AM132">
        <v>240</v>
      </c>
      <c r="AN132" t="s">
        <v>134</v>
      </c>
      <c r="AO132" s="2">
        <v>45622</v>
      </c>
      <c r="AP132">
        <v>3</v>
      </c>
      <c r="AQ132">
        <v>41.65</v>
      </c>
    </row>
    <row r="133" spans="1:43" x14ac:dyDescent="0.25">
      <c r="A133" t="s">
        <v>325</v>
      </c>
      <c r="B133">
        <f t="array" ref="B133">_xll.BDP(A133,"BEST_EPS", "BEST_FPERIOD_OVERRIDE=1bf")</f>
        <v>9.6735977011494239</v>
      </c>
      <c r="C133">
        <f t="array" ref="C133">_xll.BDP(A133,"BEST_EPS", "BEST_FPERIOD_OVERRIDE=2bf")</f>
        <v>11.135068965517242</v>
      </c>
      <c r="D133">
        <f t="array" ref="D133">_xll.BDP(A133,"BEST_EPS", "BEST_FPERIOD_OVERRIDE=3bf")</f>
        <v>13.55766153846154</v>
      </c>
      <c r="E133">
        <f t="array" ref="E133">_xll.BDP(A133,"BEST_TARGET_PRICE")</f>
        <v>441.4761962890625</v>
      </c>
      <c r="F133">
        <f t="array" ref="F133">_xll.BDP($A133,F$84)</f>
        <v>406.51</v>
      </c>
      <c r="G133">
        <f t="array" ref="G133">_xll.BDP($A133,G$84)</f>
        <v>406.93</v>
      </c>
      <c r="H133">
        <f t="array" ref="H133">_xll.BDP($A133,H$84)</f>
        <v>394.18</v>
      </c>
      <c r="I133">
        <f t="array" ref="I133">_xll.BDP($A133,I$84)</f>
        <v>402.29</v>
      </c>
      <c r="K133">
        <f t="shared" si="1"/>
        <v>495</v>
      </c>
      <c r="L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BNP Paribas Exane</v>
      </c>
      <c r="M133" t="s">
        <v>231</v>
      </c>
      <c r="N133" t="s">
        <v>125</v>
      </c>
      <c r="O133">
        <v>5</v>
      </c>
      <c r="P133" t="s">
        <v>126</v>
      </c>
      <c r="Q133">
        <v>495</v>
      </c>
      <c r="R133" t="s">
        <v>127</v>
      </c>
      <c r="S133" s="2">
        <v>45621</v>
      </c>
      <c r="T133">
        <v>1</v>
      </c>
      <c r="U133">
        <v>86.97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Haitong International Research Ltd</v>
      </c>
      <c r="X133" t="s">
        <v>1475</v>
      </c>
      <c r="Y133" t="s">
        <v>125</v>
      </c>
      <c r="Z133">
        <v>5</v>
      </c>
      <c r="AA133" t="s">
        <v>126</v>
      </c>
      <c r="AB133">
        <v>440</v>
      </c>
      <c r="AC133" t="s">
        <v>134</v>
      </c>
      <c r="AD133" s="2">
        <v>45604</v>
      </c>
      <c r="AE133">
        <v>2</v>
      </c>
      <c r="AF133">
        <v>86.73</v>
      </c>
      <c r="AH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Zacks</v>
      </c>
      <c r="AI133" t="s">
        <v>166</v>
      </c>
      <c r="AJ133" t="s">
        <v>125</v>
      </c>
      <c r="AK133">
        <v>5</v>
      </c>
      <c r="AL133" t="s">
        <v>137</v>
      </c>
      <c r="AM133">
        <v>462</v>
      </c>
      <c r="AN133" t="s">
        <v>134</v>
      </c>
      <c r="AO133" s="2">
        <v>45595</v>
      </c>
      <c r="AP133">
        <v>3</v>
      </c>
      <c r="AQ133">
        <v>74.91</v>
      </c>
    </row>
    <row r="134" spans="1:43" x14ac:dyDescent="0.25">
      <c r="A134" t="s">
        <v>657</v>
      </c>
      <c r="B134">
        <f t="array" ref="B134">_xll.BDP(A134,"BEST_EPS", "BEST_FPERIOD_OVERRIDE=1bf")</f>
        <v>11.143494252873564</v>
      </c>
      <c r="C134">
        <f t="array" ref="C134">_xll.BDP(A134,"BEST_EPS", "BEST_FPERIOD_OVERRIDE=2bf")</f>
        <v>12.541942528735632</v>
      </c>
      <c r="D134">
        <f t="array" ref="D134">_xll.BDP(A134,"BEST_EPS", "BEST_FPERIOD_OVERRIDE=3bf")</f>
        <v>13.614461538461539</v>
      </c>
      <c r="E134">
        <f t="array" ref="E134">_xll.BDP(A134,"BEST_TARGET_PRICE")</f>
        <v>357.28570556640625</v>
      </c>
      <c r="F134">
        <f t="array" ref="F134">_xll.BDP($A134,F$84)</f>
        <v>349.17</v>
      </c>
      <c r="G134">
        <f t="array" ref="G134">_xll.BDP($A134,G$84)</f>
        <v>352.35</v>
      </c>
      <c r="H134">
        <f t="array" ref="H134">_xll.BDP($A134,H$84)</f>
        <v>343.85</v>
      </c>
      <c r="I134">
        <f t="array" ref="I134">_xll.BDP($A134,I$84)</f>
        <v>348.02</v>
      </c>
      <c r="K134">
        <f t="shared" si="1"/>
        <v>420.67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Sadif Investment Analytics</v>
      </c>
      <c r="M134" t="s">
        <v>166</v>
      </c>
      <c r="N134" t="s">
        <v>128</v>
      </c>
      <c r="O134">
        <v>5</v>
      </c>
      <c r="P134" t="s">
        <v>126</v>
      </c>
      <c r="Q134">
        <v>420.67</v>
      </c>
      <c r="R134" t="s">
        <v>168</v>
      </c>
      <c r="S134" s="2">
        <v>45622</v>
      </c>
      <c r="T134">
        <v>1</v>
      </c>
      <c r="U134">
        <v>17.440000000000001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Morningstar</v>
      </c>
      <c r="X134" t="s">
        <v>457</v>
      </c>
      <c r="Y134" t="s">
        <v>146</v>
      </c>
      <c r="Z134">
        <v>3</v>
      </c>
      <c r="AA134" t="s">
        <v>126</v>
      </c>
      <c r="AB134">
        <v>327</v>
      </c>
      <c r="AC134" t="s">
        <v>127</v>
      </c>
      <c r="AD134" s="2">
        <v>45603</v>
      </c>
      <c r="AE134">
        <v>2</v>
      </c>
      <c r="AF134">
        <v>10.36</v>
      </c>
      <c r="AH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Rosenblatt Securities Inc.</v>
      </c>
      <c r="AI134" t="s">
        <v>221</v>
      </c>
      <c r="AJ134" t="s">
        <v>141</v>
      </c>
      <c r="AK134">
        <v>3</v>
      </c>
      <c r="AL134" t="s">
        <v>126</v>
      </c>
      <c r="AM134">
        <v>335</v>
      </c>
      <c r="AN134" t="s">
        <v>134</v>
      </c>
      <c r="AO134" s="2">
        <v>45510</v>
      </c>
      <c r="AP134">
        <v>3</v>
      </c>
      <c r="AQ134">
        <v>9.91</v>
      </c>
    </row>
    <row r="135" spans="1:43" x14ac:dyDescent="0.25">
      <c r="A135" t="s">
        <v>398</v>
      </c>
      <c r="B135">
        <f t="array" ref="B135">_xll.BDP(A135,"BEST_EPS", "BEST_FPERIOD_OVERRIDE=1bf")</f>
        <v>17.24974712643678</v>
      </c>
      <c r="C135">
        <f t="array" ref="C135">_xll.BDP(A135,"BEST_EPS", "BEST_FPERIOD_OVERRIDE=2bf")</f>
        <v>19.442586206896554</v>
      </c>
      <c r="D135">
        <f t="array" ref="D135">_xll.BDP(A135,"BEST_EPS", "BEST_FPERIOD_OVERRIDE=3bf")</f>
        <v>21.474184615384615</v>
      </c>
      <c r="E135">
        <f t="array" ref="E135">_xll.BDP(A135,"BEST_TARGET_PRICE")</f>
        <v>387.368408203125</v>
      </c>
      <c r="F135">
        <f t="array" ref="F135">_xll.BDP($A135,F$84)</f>
        <v>390.67</v>
      </c>
      <c r="G135">
        <f t="array" ref="G135">_xll.BDP($A135,G$84)</f>
        <v>395.33</v>
      </c>
      <c r="H135">
        <f t="array" ref="H135">_xll.BDP($A135,H$84)</f>
        <v>389.1</v>
      </c>
      <c r="I135">
        <f t="array" ref="I135">_xll.BDP($A135,I$84)</f>
        <v>393.31</v>
      </c>
      <c r="K135">
        <f t="shared" si="1"/>
        <v>432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TD Cowen</v>
      </c>
      <c r="M135" t="s">
        <v>1502</v>
      </c>
      <c r="N135" t="s">
        <v>128</v>
      </c>
      <c r="O135">
        <v>5</v>
      </c>
      <c r="P135" t="s">
        <v>126</v>
      </c>
      <c r="Q135">
        <v>432</v>
      </c>
      <c r="R135" t="s">
        <v>127</v>
      </c>
      <c r="S135" s="2">
        <v>45593</v>
      </c>
      <c r="T135">
        <v>1</v>
      </c>
      <c r="U135">
        <v>33.86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JP Morgan</v>
      </c>
      <c r="X135" t="s">
        <v>399</v>
      </c>
      <c r="Y135" t="s">
        <v>138</v>
      </c>
      <c r="Z135">
        <v>5</v>
      </c>
      <c r="AA135" t="s">
        <v>126</v>
      </c>
      <c r="AB135">
        <v>379</v>
      </c>
      <c r="AC135" t="s">
        <v>127</v>
      </c>
      <c r="AD135" s="2">
        <v>45590</v>
      </c>
      <c r="AE135">
        <v>2</v>
      </c>
      <c r="AF135">
        <v>33.15</v>
      </c>
      <c r="AH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Keefe Bruyette &amp; Woods</v>
      </c>
      <c r="AI135" t="s">
        <v>1546</v>
      </c>
      <c r="AJ135" t="s">
        <v>125</v>
      </c>
      <c r="AK135">
        <v>5</v>
      </c>
      <c r="AL135" t="s">
        <v>126</v>
      </c>
      <c r="AM135">
        <v>415</v>
      </c>
      <c r="AN135" t="s">
        <v>127</v>
      </c>
      <c r="AO135" s="2">
        <v>45593</v>
      </c>
      <c r="AP135">
        <v>3</v>
      </c>
      <c r="AQ135">
        <v>21.86</v>
      </c>
    </row>
    <row r="136" spans="1:43" x14ac:dyDescent="0.25">
      <c r="A136" t="s">
        <v>871</v>
      </c>
      <c r="B136">
        <f t="array" ref="B136">_xll.BDP(A136,"BEST_EPS", "BEST_FPERIOD_OVERRIDE=1bf")</f>
        <v>4.0389655172413796</v>
      </c>
      <c r="C136">
        <f t="array" ref="C136">_xll.BDP(A136,"BEST_EPS", "BEST_FPERIOD_OVERRIDE=2bf")</f>
        <v>4.3865402298850587</v>
      </c>
      <c r="D136">
        <f t="array" ref="D136">_xll.BDP(A136,"BEST_EPS", "BEST_FPERIOD_OVERRIDE=3bf")</f>
        <v>4.7376000000000005</v>
      </c>
      <c r="E136">
        <f t="array" ref="E136">_xll.BDP(A136,"BEST_TARGET_PRICE")</f>
        <v>84.545455932617188</v>
      </c>
      <c r="F136">
        <f t="array" ref="F136">_xll.BDP($A136,F$84)</f>
        <v>74.23</v>
      </c>
      <c r="G136">
        <f t="array" ref="G136">_xll.BDP($A136,G$84)</f>
        <v>74.930000000000007</v>
      </c>
      <c r="H136">
        <f t="array" ref="H136">_xll.BDP($A136,H$84)</f>
        <v>74.010000000000005</v>
      </c>
      <c r="I136">
        <f t="array" ref="I136">_xll.BDP($A136,I$84)</f>
        <v>74.099999999999994</v>
      </c>
      <c r="K136">
        <f t="shared" si="1"/>
        <v>65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Zacks</v>
      </c>
      <c r="M136" t="s">
        <v>166</v>
      </c>
      <c r="N136" t="s">
        <v>216</v>
      </c>
      <c r="O136">
        <v>1</v>
      </c>
      <c r="P136" t="s">
        <v>126</v>
      </c>
      <c r="Q136">
        <v>65</v>
      </c>
      <c r="R136" t="s">
        <v>134</v>
      </c>
      <c r="S136" s="2">
        <v>45593</v>
      </c>
      <c r="T136">
        <v>1</v>
      </c>
      <c r="U136">
        <v>7.47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D.A. Davidson</v>
      </c>
      <c r="X136" t="s">
        <v>1431</v>
      </c>
      <c r="Y136" t="s">
        <v>141</v>
      </c>
      <c r="Z136">
        <v>3</v>
      </c>
      <c r="AA136" t="s">
        <v>142</v>
      </c>
      <c r="AB136">
        <v>80</v>
      </c>
      <c r="AC136" t="s">
        <v>127</v>
      </c>
      <c r="AD136" s="2">
        <v>45588</v>
      </c>
      <c r="AE136">
        <v>2</v>
      </c>
      <c r="AF136">
        <v>2.88</v>
      </c>
      <c r="AH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Goldman Sachs</v>
      </c>
      <c r="AI136" t="s">
        <v>1948</v>
      </c>
      <c r="AJ136" t="s">
        <v>151</v>
      </c>
      <c r="AK136">
        <v>1</v>
      </c>
      <c r="AL136" t="s">
        <v>126</v>
      </c>
      <c r="AM136">
        <v>71</v>
      </c>
      <c r="AN136" t="s">
        <v>134</v>
      </c>
      <c r="AO136" s="2">
        <v>45587</v>
      </c>
      <c r="AP136">
        <v>3</v>
      </c>
      <c r="AQ136">
        <v>1.2</v>
      </c>
    </row>
    <row r="137" spans="1:43" x14ac:dyDescent="0.25">
      <c r="A137" t="s">
        <v>904</v>
      </c>
      <c r="B137">
        <f t="array" ref="B137">_xll.BDP(A137,"BEST_EPS", "BEST_FPERIOD_OVERRIDE=1bf")</f>
        <v>3.3130689655172416</v>
      </c>
      <c r="C137">
        <f t="array" ref="C137">_xll.BDP(A137,"BEST_EPS", "BEST_FPERIOD_OVERRIDE=2bf")</f>
        <v>3.3000344827586208</v>
      </c>
      <c r="D137">
        <f t="array" ref="D137">_xll.BDP(A137,"BEST_EPS", "BEST_FPERIOD_OVERRIDE=3bf")</f>
        <v>3.1398000000000001</v>
      </c>
      <c r="E137">
        <f t="array" ref="E137">_xll.BDP(A137,"BEST_TARGET_PRICE")</f>
        <v>31.896551132202148</v>
      </c>
      <c r="F137">
        <f t="array" ref="F137">_xll.BDP($A137,F$84)</f>
        <v>22.54</v>
      </c>
      <c r="G137">
        <f t="array" ref="G137">_xll.BDP($A137,G$84)</f>
        <v>23.14</v>
      </c>
      <c r="H137">
        <f t="array" ref="H137">_xll.BDP($A137,H$84)</f>
        <v>22.36</v>
      </c>
      <c r="I137">
        <f t="array" ref="I137">_xll.BDP($A137,I$84)</f>
        <v>22.52</v>
      </c>
      <c r="K137">
        <f t="shared" si="1"/>
        <v>28</v>
      </c>
      <c r="L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Peters &amp; Co.</v>
      </c>
      <c r="M137" t="s">
        <v>905</v>
      </c>
      <c r="N137" t="s">
        <v>906</v>
      </c>
      <c r="O137">
        <v>1</v>
      </c>
      <c r="P137" t="s">
        <v>126</v>
      </c>
      <c r="Q137">
        <v>28</v>
      </c>
      <c r="R137" t="s">
        <v>134</v>
      </c>
      <c r="S137" s="2">
        <v>45603</v>
      </c>
      <c r="T137">
        <v>1</v>
      </c>
      <c r="U137">
        <v>36.840000000000003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Mizuho Securities</v>
      </c>
      <c r="X137" t="s">
        <v>1489</v>
      </c>
      <c r="Y137" t="s">
        <v>216</v>
      </c>
      <c r="Z137">
        <v>1</v>
      </c>
      <c r="AA137" t="s">
        <v>126</v>
      </c>
      <c r="AB137">
        <v>25</v>
      </c>
      <c r="AC137" t="s">
        <v>127</v>
      </c>
      <c r="AD137" s="2">
        <v>45620</v>
      </c>
      <c r="AE137">
        <v>2</v>
      </c>
      <c r="AF137">
        <v>36.619999999999997</v>
      </c>
      <c r="AH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Goldman Sachs</v>
      </c>
      <c r="AI137" t="s">
        <v>563</v>
      </c>
      <c r="AJ137" t="s">
        <v>151</v>
      </c>
      <c r="AK137">
        <v>1</v>
      </c>
      <c r="AL137" t="s">
        <v>126</v>
      </c>
      <c r="AM137">
        <v>25</v>
      </c>
      <c r="AN137" t="s">
        <v>134</v>
      </c>
      <c r="AO137" s="2">
        <v>45579</v>
      </c>
      <c r="AP137">
        <v>3</v>
      </c>
      <c r="AQ137">
        <v>24.99</v>
      </c>
    </row>
    <row r="138" spans="1:43" x14ac:dyDescent="0.25">
      <c r="A138" t="s">
        <v>438</v>
      </c>
      <c r="B138">
        <f t="array" ref="B138">_xll.BDP(A138,"BEST_EPS", "BEST_FPERIOD_OVERRIDE=1bf")</f>
        <v>13.141793103448276</v>
      </c>
      <c r="C138">
        <f t="array" ref="C138">_xll.BDP(A138,"BEST_EPS", "BEST_FPERIOD_OVERRIDE=2bf")</f>
        <v>14.368655172413792</v>
      </c>
      <c r="D138">
        <f t="array" ref="D138">_xll.BDP(A138,"BEST_EPS", "BEST_FPERIOD_OVERRIDE=3bf")</f>
        <v>16.039723076923075</v>
      </c>
      <c r="E138">
        <f t="array" ref="E138">_xll.BDP(A138,"BEST_TARGET_PRICE")</f>
        <v>348.23809814453125</v>
      </c>
      <c r="F138">
        <f t="array" ref="F138">_xll.BDP($A138,F$84)</f>
        <v>333.91</v>
      </c>
      <c r="G138">
        <f t="array" ref="G138">_xll.BDP($A138,G$84)</f>
        <v>336.22</v>
      </c>
      <c r="H138">
        <f t="array" ref="H138">_xll.BDP($A138,H$84)</f>
        <v>332.78</v>
      </c>
      <c r="I138">
        <f t="array" ref="I138">_xll.BDP($A138,I$84)</f>
        <v>333.22</v>
      </c>
      <c r="K138">
        <f t="shared" si="1"/>
        <v>360</v>
      </c>
      <c r="L138" t="e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#N/A</v>
      </c>
      <c r="M138" t="s">
        <v>231</v>
      </c>
      <c r="N138" t="s">
        <v>141</v>
      </c>
      <c r="O138">
        <v>3</v>
      </c>
      <c r="P138" t="s">
        <v>126</v>
      </c>
      <c r="Q138">
        <v>50</v>
      </c>
      <c r="R138" t="s">
        <v>127</v>
      </c>
      <c r="S138" s="2">
        <v>45544</v>
      </c>
      <c r="T138">
        <v>1</v>
      </c>
      <c r="U138">
        <v>11.1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Mizuho Securities</v>
      </c>
      <c r="X138" t="s">
        <v>232</v>
      </c>
      <c r="Y138" t="s">
        <v>125</v>
      </c>
      <c r="Z138">
        <v>5</v>
      </c>
      <c r="AA138" t="s">
        <v>126</v>
      </c>
      <c r="AB138">
        <v>360</v>
      </c>
      <c r="AC138" t="s">
        <v>127</v>
      </c>
      <c r="AD138" s="2">
        <v>45622</v>
      </c>
      <c r="AE138">
        <v>2</v>
      </c>
      <c r="AF138">
        <v>28.12</v>
      </c>
      <c r="AH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Citi</v>
      </c>
      <c r="AI138" t="s">
        <v>222</v>
      </c>
      <c r="AJ138" t="s">
        <v>128</v>
      </c>
      <c r="AK138">
        <v>5</v>
      </c>
      <c r="AL138" t="s">
        <v>126</v>
      </c>
      <c r="AM138">
        <v>365</v>
      </c>
      <c r="AN138" t="s">
        <v>127</v>
      </c>
      <c r="AO138" s="2">
        <v>45618</v>
      </c>
      <c r="AP138">
        <v>3</v>
      </c>
      <c r="AQ138">
        <v>26.96</v>
      </c>
    </row>
    <row r="139" spans="1:43" x14ac:dyDescent="0.25">
      <c r="A139" t="s">
        <v>395</v>
      </c>
      <c r="B139">
        <f t="array" ref="B139">_xll.BDP(A139,"BEST_EPS", "BEST_FPERIOD_OVERRIDE=1bf")</f>
        <v>2.1465632183908046</v>
      </c>
      <c r="C139">
        <f t="array" ref="C139">_xll.BDP(A139,"BEST_EPS", "BEST_FPERIOD_OVERRIDE=2bf")</f>
        <v>2.4212643678160921</v>
      </c>
      <c r="D139">
        <f t="array" ref="D139">_xll.BDP(A139,"BEST_EPS", "BEST_FPERIOD_OVERRIDE=3bf")</f>
        <v>2.7282923076923078</v>
      </c>
      <c r="E139">
        <f t="array" ref="E139">_xll.BDP(A139,"BEST_TARGET_PRICE")</f>
        <v>76.833335876464844</v>
      </c>
      <c r="F139">
        <f t="array" ref="F139">_xll.BDP($A139,F$84)</f>
        <v>73.08</v>
      </c>
      <c r="G139">
        <f t="array" ref="G139">_xll.BDP($A139,G$84)</f>
        <v>73.55</v>
      </c>
      <c r="H139">
        <f t="array" ref="H139">_xll.BDP($A139,H$84)</f>
        <v>72.209999999999994</v>
      </c>
      <c r="I139">
        <f t="array" ref="I139">_xll.BDP($A139,I$84)</f>
        <v>72.739999999999995</v>
      </c>
      <c r="K139">
        <f t="shared" si="1"/>
        <v>85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Baird</v>
      </c>
      <c r="M139" t="s">
        <v>1884</v>
      </c>
      <c r="N139" t="s">
        <v>125</v>
      </c>
      <c r="O139">
        <v>5</v>
      </c>
      <c r="P139" t="s">
        <v>126</v>
      </c>
      <c r="Q139">
        <v>85</v>
      </c>
      <c r="R139" t="s">
        <v>127</v>
      </c>
      <c r="S139" s="2">
        <v>45623</v>
      </c>
      <c r="T139">
        <v>1</v>
      </c>
      <c r="U139">
        <v>63.52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Citi</v>
      </c>
      <c r="X139" t="s">
        <v>1494</v>
      </c>
      <c r="Y139" t="s">
        <v>128</v>
      </c>
      <c r="Z139">
        <v>5</v>
      </c>
      <c r="AA139" t="s">
        <v>126</v>
      </c>
      <c r="AB139">
        <v>81</v>
      </c>
      <c r="AC139" t="s">
        <v>127</v>
      </c>
      <c r="AD139" s="2">
        <v>45589</v>
      </c>
      <c r="AE139">
        <v>2</v>
      </c>
      <c r="AF139">
        <v>56.07</v>
      </c>
      <c r="AH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Sadif Investment Analytics</v>
      </c>
      <c r="AI139" t="s">
        <v>166</v>
      </c>
      <c r="AJ139" t="s">
        <v>146</v>
      </c>
      <c r="AK139">
        <v>3</v>
      </c>
      <c r="AL139" t="s">
        <v>126</v>
      </c>
      <c r="AM139">
        <v>86.83</v>
      </c>
      <c r="AN139" t="s">
        <v>234</v>
      </c>
      <c r="AO139" s="2">
        <v>45575</v>
      </c>
      <c r="AP139">
        <v>3</v>
      </c>
      <c r="AQ139">
        <v>54.79</v>
      </c>
    </row>
    <row r="140" spans="1:43" x14ac:dyDescent="0.25">
      <c r="A140" t="s">
        <v>766</v>
      </c>
      <c r="B140">
        <f t="array" ref="B140">_xll.BDP(A140,"BEST_EPS", "BEST_FPERIOD_OVERRIDE=1bf")</f>
        <v>6.9143908045977014</v>
      </c>
      <c r="C140">
        <f t="array" ref="C140">_xll.BDP(A140,"BEST_EPS", "BEST_FPERIOD_OVERRIDE=2bf")</f>
        <v>8.1869885057471272</v>
      </c>
      <c r="D140">
        <f t="array" ref="D140">_xll.BDP(A140,"BEST_EPS", "BEST_FPERIOD_OVERRIDE=3bf")</f>
        <v>9.8864769230769234</v>
      </c>
      <c r="E140">
        <f t="array" ref="E140">_xll.BDP(A140,"BEST_TARGET_PRICE")</f>
        <v>76.590911865234375</v>
      </c>
      <c r="F140">
        <f t="array" ref="F140">_xll.BDP($A140,F$84)</f>
        <v>55.75</v>
      </c>
      <c r="G140">
        <f t="array" ref="G140">_xll.BDP($A140,G$84)</f>
        <v>56.89</v>
      </c>
      <c r="H140">
        <f t="array" ref="H140">_xll.BDP($A140,H$84)</f>
        <v>55.18</v>
      </c>
      <c r="I140">
        <f t="array" ref="I140">_xll.BDP($A140,I$84)</f>
        <v>55.52</v>
      </c>
      <c r="K140">
        <f t="shared" si="1"/>
        <v>60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Morgan Stanley</v>
      </c>
      <c r="M140" t="s">
        <v>1521</v>
      </c>
      <c r="N140" t="s">
        <v>337</v>
      </c>
      <c r="O140">
        <v>1</v>
      </c>
      <c r="P140" t="s">
        <v>126</v>
      </c>
      <c r="Q140">
        <v>60</v>
      </c>
      <c r="R140" t="s">
        <v>134</v>
      </c>
      <c r="S140" s="2">
        <v>45621</v>
      </c>
      <c r="T140">
        <v>1</v>
      </c>
      <c r="U140">
        <v>34.340000000000003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Piper Sandler &amp; Co</v>
      </c>
      <c r="X140" t="s">
        <v>767</v>
      </c>
      <c r="Y140" t="s">
        <v>361</v>
      </c>
      <c r="Z140">
        <v>1</v>
      </c>
      <c r="AA140" t="s">
        <v>126</v>
      </c>
      <c r="AB140">
        <v>53</v>
      </c>
      <c r="AC140" t="s">
        <v>127</v>
      </c>
      <c r="AD140" s="2">
        <v>45596</v>
      </c>
      <c r="AE140">
        <v>2</v>
      </c>
      <c r="AF140">
        <v>24.65</v>
      </c>
      <c r="AH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Sadif Investment Analytics</v>
      </c>
      <c r="AI140" t="s">
        <v>166</v>
      </c>
      <c r="AJ140" t="s">
        <v>860</v>
      </c>
      <c r="AK140">
        <v>1</v>
      </c>
      <c r="AL140" t="s">
        <v>142</v>
      </c>
      <c r="AM140">
        <v>59.47</v>
      </c>
      <c r="AN140" t="s">
        <v>168</v>
      </c>
      <c r="AO140" s="2">
        <v>45541</v>
      </c>
      <c r="AP140">
        <v>3</v>
      </c>
      <c r="AQ140">
        <v>17.600000000000001</v>
      </c>
    </row>
    <row r="141" spans="1:43" x14ac:dyDescent="0.25">
      <c r="A141" t="s">
        <v>722</v>
      </c>
      <c r="B141">
        <f t="array" ref="B141">_xll.BDP(A141,"BEST_EPS", "BEST_FPERIOD_OVERRIDE=1bf")</f>
        <v>3.3177471264367813</v>
      </c>
      <c r="C141">
        <f t="array" ref="C141">_xll.BDP(A141,"BEST_EPS", "BEST_FPERIOD_OVERRIDE=2bf")</f>
        <v>3.4099195402298856</v>
      </c>
      <c r="D141">
        <f t="array" ref="D141">_xll.BDP(A141,"BEST_EPS", "BEST_FPERIOD_OVERRIDE=3bf")</f>
        <v>7.1503384615384622</v>
      </c>
      <c r="E141">
        <f t="array" ref="E141">_xll.BDP(A141,"BEST_TARGET_PRICE")</f>
        <v>129.07142639160156</v>
      </c>
      <c r="F141">
        <f t="array" ref="F141">_xll.BDP($A141,F$84)</f>
        <v>110.89</v>
      </c>
      <c r="G141">
        <f t="array" ref="G141">_xll.BDP($A141,G$84)</f>
        <v>112.42</v>
      </c>
      <c r="H141">
        <f t="array" ref="H141">_xll.BDP($A141,H$84)</f>
        <v>110.36</v>
      </c>
      <c r="I141">
        <f t="array" ref="I141">_xll.BDP($A141,I$84)</f>
        <v>110.52</v>
      </c>
      <c r="K141">
        <f t="shared" si="1"/>
        <v>120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Citi</v>
      </c>
      <c r="M141" t="s">
        <v>441</v>
      </c>
      <c r="N141" t="s">
        <v>141</v>
      </c>
      <c r="O141">
        <v>3</v>
      </c>
      <c r="P141" t="s">
        <v>126</v>
      </c>
      <c r="Q141">
        <v>120</v>
      </c>
      <c r="R141" t="s">
        <v>127</v>
      </c>
      <c r="S141" s="2">
        <v>45590</v>
      </c>
      <c r="T141">
        <v>1</v>
      </c>
      <c r="U141">
        <v>19.53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RBC Capital</v>
      </c>
      <c r="X141" t="s">
        <v>1467</v>
      </c>
      <c r="Y141" t="s">
        <v>419</v>
      </c>
      <c r="Z141">
        <v>3</v>
      </c>
      <c r="AA141" t="s">
        <v>142</v>
      </c>
      <c r="AB141">
        <v>125</v>
      </c>
      <c r="AC141" t="s">
        <v>134</v>
      </c>
      <c r="AD141" s="2">
        <v>45589</v>
      </c>
      <c r="AE141">
        <v>2</v>
      </c>
      <c r="AF141">
        <v>15.32</v>
      </c>
      <c r="AH141" t="e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#N/A</v>
      </c>
      <c r="AI141" t="s">
        <v>857</v>
      </c>
      <c r="AJ141" t="s">
        <v>146</v>
      </c>
      <c r="AK141">
        <v>3</v>
      </c>
      <c r="AL141" t="s">
        <v>126</v>
      </c>
      <c r="AM141">
        <v>127</v>
      </c>
      <c r="AN141" t="s">
        <v>127</v>
      </c>
      <c r="AO141" s="2">
        <v>45565</v>
      </c>
      <c r="AP141">
        <v>3</v>
      </c>
      <c r="AQ141">
        <v>19.46</v>
      </c>
    </row>
    <row r="142" spans="1:43" x14ac:dyDescent="0.25">
      <c r="A142" t="s">
        <v>735</v>
      </c>
      <c r="B142">
        <f t="array" ref="B142">_xll.BDP(A142,"BEST_EPS", "BEST_FPERIOD_OVERRIDE=1bf")</f>
        <v>7.2367931034482762</v>
      </c>
      <c r="C142">
        <f t="array" ref="C142">_xll.BDP(A142,"BEST_EPS", "BEST_FPERIOD_OVERRIDE=2bf")</f>
        <v>7.7994597701149431</v>
      </c>
      <c r="D142">
        <f t="array" ref="D142">_xll.BDP(A142,"BEST_EPS", "BEST_FPERIOD_OVERRIDE=3bf")</f>
        <v>8.3863000000000003</v>
      </c>
      <c r="E142">
        <f t="array" ref="E142">_xll.BDP(A142,"BEST_TARGET_PRICE")</f>
        <v>149.5</v>
      </c>
      <c r="F142">
        <f t="array" ref="F142">_xll.BDP($A142,F$84)</f>
        <v>151.44</v>
      </c>
      <c r="G142">
        <f t="array" ref="G142">_xll.BDP($A142,G$84)</f>
        <v>152.64500000000001</v>
      </c>
      <c r="H142">
        <f t="array" ref="H142">_xll.BDP($A142,H$84)</f>
        <v>151.03</v>
      </c>
      <c r="I142">
        <f t="array" ref="I142">_xll.BDP($A142,I$84)</f>
        <v>151.43</v>
      </c>
      <c r="K142">
        <f t="shared" si="1"/>
        <v>165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Mizuho Securities</v>
      </c>
      <c r="M142" t="s">
        <v>1815</v>
      </c>
      <c r="N142" t="s">
        <v>125</v>
      </c>
      <c r="O142">
        <v>5</v>
      </c>
      <c r="P142" t="s">
        <v>126</v>
      </c>
      <c r="Q142">
        <v>165</v>
      </c>
      <c r="R142" t="s">
        <v>127</v>
      </c>
      <c r="S142" s="2">
        <v>45622</v>
      </c>
      <c r="T142">
        <v>1</v>
      </c>
      <c r="U142">
        <v>37.78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Sadif Investment Analytics</v>
      </c>
      <c r="X142" t="s">
        <v>166</v>
      </c>
      <c r="Y142" t="s">
        <v>167</v>
      </c>
      <c r="Z142">
        <v>5</v>
      </c>
      <c r="AA142" t="s">
        <v>126</v>
      </c>
      <c r="AB142">
        <v>150.24</v>
      </c>
      <c r="AC142" t="s">
        <v>234</v>
      </c>
      <c r="AD142" s="2">
        <v>45574</v>
      </c>
      <c r="AE142">
        <v>2</v>
      </c>
      <c r="AF142">
        <v>35.43</v>
      </c>
      <c r="AH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Wells Fargo</v>
      </c>
      <c r="AI142" t="s">
        <v>1461</v>
      </c>
      <c r="AJ142" t="s">
        <v>138</v>
      </c>
      <c r="AK142">
        <v>5</v>
      </c>
      <c r="AL142" t="s">
        <v>126</v>
      </c>
      <c r="AM142">
        <v>156</v>
      </c>
      <c r="AN142" t="s">
        <v>127</v>
      </c>
      <c r="AO142" s="2">
        <v>45603</v>
      </c>
      <c r="AP142">
        <v>3</v>
      </c>
      <c r="AQ142">
        <v>30.68</v>
      </c>
    </row>
    <row r="143" spans="1:43" x14ac:dyDescent="0.25">
      <c r="A143" t="s">
        <v>601</v>
      </c>
      <c r="B143">
        <f t="array" ref="B143">_xll.BDP(A143,"BEST_EPS", "BEST_FPERIOD_OVERRIDE=1bf")</f>
        <v>5.6610574712643684</v>
      </c>
      <c r="C143">
        <f t="array" ref="C143">_xll.BDP(A143,"BEST_EPS", "BEST_FPERIOD_OVERRIDE=2bf")</f>
        <v>6.049781609195402</v>
      </c>
      <c r="D143">
        <f t="array" ref="D143">_xll.BDP(A143,"BEST_EPS", "BEST_FPERIOD_OVERRIDE=3bf")</f>
        <v>6.5403230769230767</v>
      </c>
      <c r="E143">
        <f t="array" ref="E143">_xll.BDP(A143,"BEST_TARGET_PRICE")</f>
        <v>237.67391967773438</v>
      </c>
      <c r="F143">
        <f t="array" ref="F143">_xll.BDP($A143,F$84)</f>
        <v>237.26</v>
      </c>
      <c r="G143">
        <f t="array" ref="G143">_xll.BDP($A143,G$84)</f>
        <v>239.29</v>
      </c>
      <c r="H143">
        <f t="array" ref="H143">_xll.BDP($A143,H$84)</f>
        <v>236.73</v>
      </c>
      <c r="I143">
        <f t="array" ref="I143">_xll.BDP($A143,I$84)</f>
        <v>237.81</v>
      </c>
      <c r="K143">
        <f t="shared" si="1"/>
        <v>245</v>
      </c>
      <c r="L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Argus Research Company</v>
      </c>
      <c r="M143" t="s">
        <v>444</v>
      </c>
      <c r="N143" t="s">
        <v>128</v>
      </c>
      <c r="O143">
        <v>5</v>
      </c>
      <c r="P143" t="s">
        <v>126</v>
      </c>
      <c r="Q143">
        <v>245</v>
      </c>
      <c r="R143" t="s">
        <v>127</v>
      </c>
      <c r="S143" s="2">
        <v>45611</v>
      </c>
      <c r="T143">
        <v>1</v>
      </c>
      <c r="U143">
        <v>40.409999999999997</v>
      </c>
      <c r="W143" t="e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#N/A</v>
      </c>
      <c r="X143" t="s">
        <v>444</v>
      </c>
      <c r="Y143" t="s">
        <v>128</v>
      </c>
      <c r="Z143">
        <v>5</v>
      </c>
      <c r="AA143" t="s">
        <v>126</v>
      </c>
      <c r="AB143">
        <v>245</v>
      </c>
      <c r="AC143" t="s">
        <v>127</v>
      </c>
      <c r="AD143" s="2">
        <v>45611</v>
      </c>
      <c r="AE143">
        <v>2</v>
      </c>
      <c r="AF143">
        <v>38.92</v>
      </c>
      <c r="AH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Morgan Stanley</v>
      </c>
      <c r="AI143" t="s">
        <v>1572</v>
      </c>
      <c r="AJ143" t="s">
        <v>185</v>
      </c>
      <c r="AK143">
        <v>5</v>
      </c>
      <c r="AL143" t="s">
        <v>126</v>
      </c>
      <c r="AM143">
        <v>227</v>
      </c>
      <c r="AN143" t="s">
        <v>134</v>
      </c>
      <c r="AO143" s="2">
        <v>45600</v>
      </c>
      <c r="AP143">
        <v>3</v>
      </c>
      <c r="AQ143">
        <v>39</v>
      </c>
    </row>
    <row r="144" spans="1:43" x14ac:dyDescent="0.25">
      <c r="A144" t="s">
        <v>155</v>
      </c>
      <c r="B144">
        <f t="array" ref="B144">_xll.BDP(A144,"BEST_EPS", "BEST_FPERIOD_OVERRIDE=1bf")</f>
        <v>6.2976781609195402</v>
      </c>
      <c r="C144">
        <f t="array" ref="C144">_xll.BDP(A144,"BEST_EPS", "BEST_FPERIOD_OVERRIDE=2bf")</f>
        <v>7.4265057471264377</v>
      </c>
      <c r="D144">
        <f t="array" ref="D144">_xll.BDP(A144,"BEST_EPS", "BEST_FPERIOD_OVERRIDE=3bf")</f>
        <v>8.6400769230769239</v>
      </c>
      <c r="E144">
        <f t="array" ref="E144">_xll.BDP(A144,"BEST_TARGET_PRICE")</f>
        <v>194.46427917480469</v>
      </c>
      <c r="F144">
        <f t="array" ref="F144">_xll.BDP($A144,F$84)</f>
        <v>163.19999999999999</v>
      </c>
      <c r="G144">
        <f t="array" ref="G144">_xll.BDP($A144,G$84)</f>
        <v>163.19999999999999</v>
      </c>
      <c r="H144">
        <f t="array" ref="H144">_xll.BDP($A144,H$84)</f>
        <v>157.54</v>
      </c>
      <c r="I144">
        <f t="array" ref="I144">_xll.BDP($A144,I$84)</f>
        <v>159.66999999999999</v>
      </c>
      <c r="K144">
        <f t="shared" si="1"/>
        <v>195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Summit Insights Group LLC</v>
      </c>
      <c r="M144" t="s">
        <v>711</v>
      </c>
      <c r="N144" t="s">
        <v>128</v>
      </c>
      <c r="O144">
        <v>5</v>
      </c>
      <c r="P144" t="s">
        <v>126</v>
      </c>
      <c r="Q144" t="s">
        <v>147</v>
      </c>
      <c r="R144" t="s">
        <v>127</v>
      </c>
      <c r="S144" s="2">
        <v>45540</v>
      </c>
      <c r="T144">
        <v>1</v>
      </c>
      <c r="U144">
        <v>81.349999999999994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Bernstein</v>
      </c>
      <c r="X144" t="s">
        <v>1917</v>
      </c>
      <c r="Y144" t="s">
        <v>125</v>
      </c>
      <c r="Z144">
        <v>5</v>
      </c>
      <c r="AA144" t="s">
        <v>126</v>
      </c>
      <c r="AB144">
        <v>195</v>
      </c>
      <c r="AC144" t="s">
        <v>127</v>
      </c>
      <c r="AD144" s="2">
        <v>45623</v>
      </c>
      <c r="AE144">
        <v>2</v>
      </c>
      <c r="AF144">
        <v>70.87</v>
      </c>
      <c r="AH144" t="e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#N/A</v>
      </c>
      <c r="AI144" t="s">
        <v>1636</v>
      </c>
      <c r="AJ144" t="s">
        <v>128</v>
      </c>
      <c r="AK144">
        <v>5</v>
      </c>
      <c r="AL144" t="s">
        <v>126</v>
      </c>
      <c r="AM144">
        <v>175</v>
      </c>
      <c r="AN144" t="s">
        <v>127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778</v>
      </c>
      <c r="B145">
        <f t="array" ref="B145">_xll.BDP(A145,"BEST_EPS", "BEST_FPERIOD_OVERRIDE=1bf")</f>
        <v>10.420241379310344</v>
      </c>
      <c r="C145">
        <f t="array" ref="C145">_xll.BDP(A145,"BEST_EPS", "BEST_FPERIOD_OVERRIDE=2bf")</f>
        <v>11.527839080459771</v>
      </c>
      <c r="D145">
        <f t="array" ref="D145">_xll.BDP(A145,"BEST_EPS", "BEST_FPERIOD_OVERRIDE=3bf")</f>
        <v>12.381569230769232</v>
      </c>
      <c r="E145">
        <f t="array" ref="E145">_xll.BDP(A145,"BEST_TARGET_PRICE")</f>
        <v>232.14285278320313</v>
      </c>
      <c r="F145">
        <f t="array" ref="F145">_xll.BDP($A145,F$84)</f>
        <v>205.33</v>
      </c>
      <c r="G145">
        <f t="array" ref="G145">_xll.BDP($A145,G$84)</f>
        <v>207.78</v>
      </c>
      <c r="H145">
        <f t="array" ref="H145">_xll.BDP($A145,H$84)</f>
        <v>204.55</v>
      </c>
      <c r="I145">
        <f t="array" ref="I145">_xll.BDP($A145,I$84)</f>
        <v>205.15</v>
      </c>
      <c r="K145">
        <f t="shared" si="1"/>
        <v>210</v>
      </c>
      <c r="L145" t="e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#N/A</v>
      </c>
      <c r="M145" t="s">
        <v>244</v>
      </c>
      <c r="N145" t="s">
        <v>125</v>
      </c>
      <c r="O145">
        <v>5</v>
      </c>
      <c r="P145" t="s">
        <v>126</v>
      </c>
      <c r="Q145">
        <v>240</v>
      </c>
      <c r="R145" t="s">
        <v>127</v>
      </c>
      <c r="S145" s="2">
        <v>45553</v>
      </c>
      <c r="T145">
        <v>1</v>
      </c>
      <c r="U145">
        <v>23.83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JP Morgan</v>
      </c>
      <c r="X145" t="s">
        <v>454</v>
      </c>
      <c r="Y145" t="s">
        <v>141</v>
      </c>
      <c r="Z145">
        <v>3</v>
      </c>
      <c r="AA145" t="s">
        <v>142</v>
      </c>
      <c r="AB145">
        <v>210</v>
      </c>
      <c r="AC145" t="s">
        <v>127</v>
      </c>
      <c r="AD145" s="2">
        <v>45589</v>
      </c>
      <c r="AE145">
        <v>2</v>
      </c>
      <c r="AF145">
        <v>9.74</v>
      </c>
      <c r="AH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Baird</v>
      </c>
      <c r="AI145" t="s">
        <v>1709</v>
      </c>
      <c r="AJ145" t="s">
        <v>125</v>
      </c>
      <c r="AK145">
        <v>5</v>
      </c>
      <c r="AL145" t="s">
        <v>126</v>
      </c>
      <c r="AM145">
        <v>250</v>
      </c>
      <c r="AN145" t="s">
        <v>127</v>
      </c>
      <c r="AO145" s="2">
        <v>45614</v>
      </c>
      <c r="AP145">
        <v>3</v>
      </c>
      <c r="AQ145">
        <v>9.56</v>
      </c>
    </row>
    <row r="146" spans="1:43" x14ac:dyDescent="0.25">
      <c r="A146" t="s">
        <v>647</v>
      </c>
      <c r="B146">
        <f t="array" ref="B146">_xll.BDP(A146,"BEST_EPS", "BEST_FPERIOD_OVERRIDE=1bf")</f>
        <v>5.6683678160919548</v>
      </c>
      <c r="C146">
        <f t="array" ref="C146">_xll.BDP(A146,"BEST_EPS", "BEST_FPERIOD_OVERRIDE=2bf")</f>
        <v>6.0966436781609197</v>
      </c>
      <c r="D146">
        <f t="array" ref="D146">_xll.BDP(A146,"BEST_EPS", "BEST_FPERIOD_OVERRIDE=3bf")</f>
        <v>6.4037692307692309</v>
      </c>
      <c r="E146">
        <f t="array" ref="E146">_xll.BDP(A146,"BEST_TARGET_PRICE")</f>
        <v>145</v>
      </c>
      <c r="F146">
        <f t="array" ref="F146">_xll.BDP($A146,F$84)</f>
        <v>138.36000000000001</v>
      </c>
      <c r="G146">
        <f t="array" ref="G146">_xll.BDP($A146,G$84)</f>
        <v>139.49</v>
      </c>
      <c r="H146">
        <f t="array" ref="H146">_xll.BDP($A146,H$84)</f>
        <v>137.91999999999999</v>
      </c>
      <c r="I146">
        <f t="array" ref="I146">_xll.BDP($A146,I$84)</f>
        <v>138.31</v>
      </c>
      <c r="K146">
        <f t="shared" si="1"/>
        <v>137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Morningstar</v>
      </c>
      <c r="M146" t="s">
        <v>487</v>
      </c>
      <c r="N146" t="s">
        <v>146</v>
      </c>
      <c r="O146">
        <v>3</v>
      </c>
      <c r="P146" t="s">
        <v>126</v>
      </c>
      <c r="Q146">
        <v>137</v>
      </c>
      <c r="R146" t="s">
        <v>127</v>
      </c>
      <c r="S146" s="2">
        <v>45596</v>
      </c>
      <c r="T146">
        <v>1</v>
      </c>
      <c r="U146">
        <v>10.9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Mizuho Securities</v>
      </c>
      <c r="X146" t="s">
        <v>488</v>
      </c>
      <c r="Y146" t="s">
        <v>141</v>
      </c>
      <c r="Z146">
        <v>3</v>
      </c>
      <c r="AA146" t="s">
        <v>126</v>
      </c>
      <c r="AB146">
        <v>140</v>
      </c>
      <c r="AC146" t="s">
        <v>127</v>
      </c>
      <c r="AD146" s="2">
        <v>45610</v>
      </c>
      <c r="AE146">
        <v>2</v>
      </c>
      <c r="AF146">
        <v>8.74</v>
      </c>
      <c r="AH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Argus Research Company</v>
      </c>
      <c r="AI146" t="s">
        <v>1664</v>
      </c>
      <c r="AJ146" t="s">
        <v>128</v>
      </c>
      <c r="AK146">
        <v>5</v>
      </c>
      <c r="AL146" t="s">
        <v>126</v>
      </c>
      <c r="AM146">
        <v>155</v>
      </c>
      <c r="AN146" t="s">
        <v>127</v>
      </c>
      <c r="AO146" s="2">
        <v>45614</v>
      </c>
      <c r="AP146">
        <v>3</v>
      </c>
      <c r="AQ146">
        <v>6.57</v>
      </c>
    </row>
    <row r="147" spans="1:43" x14ac:dyDescent="0.25">
      <c r="A147" t="s">
        <v>650</v>
      </c>
      <c r="B147">
        <f t="array" ref="B147">_xll.BDP(A147,"BEST_EPS", "BEST_FPERIOD_OVERRIDE=1bf")</f>
        <v>6.1819885057471264</v>
      </c>
      <c r="C147">
        <f t="array" ref="C147">_xll.BDP(A147,"BEST_EPS", "BEST_FPERIOD_OVERRIDE=2bf")</f>
        <v>7.5811379310344833</v>
      </c>
      <c r="D147">
        <f t="array" ref="D147">_xll.BDP(A147,"BEST_EPS", "BEST_FPERIOD_OVERRIDE=3bf")</f>
        <v>8.7722769230769249</v>
      </c>
      <c r="E147">
        <f t="array" ref="E147">_xll.BDP(A147,"BEST_TARGET_PRICE")</f>
        <v>579.28570556640625</v>
      </c>
      <c r="F147">
        <f t="array" ref="F147">_xll.BDP($A147,F$84)</f>
        <v>632.1</v>
      </c>
      <c r="G147">
        <f t="array" ref="G147">_xll.BDP($A147,G$84)</f>
        <v>636.36500000000001</v>
      </c>
      <c r="H147">
        <f t="array" ref="H147">_xll.BDP($A147,H$84)</f>
        <v>625.80999999999995</v>
      </c>
      <c r="I147">
        <f t="array" ref="I147">_xll.BDP($A147,I$84)</f>
        <v>634.96</v>
      </c>
      <c r="K147">
        <f t="shared" si="1"/>
        <v>500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William Blair</v>
      </c>
      <c r="M147" t="s">
        <v>1691</v>
      </c>
      <c r="N147" t="s">
        <v>125</v>
      </c>
      <c r="O147">
        <v>5</v>
      </c>
      <c r="P147" t="s">
        <v>126</v>
      </c>
      <c r="Q147" t="s">
        <v>147</v>
      </c>
      <c r="R147" t="s">
        <v>127</v>
      </c>
      <c r="S147" s="2">
        <v>45611</v>
      </c>
      <c r="T147">
        <v>1</v>
      </c>
      <c r="U147">
        <v>176.75</v>
      </c>
      <c r="W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Morgan Stanley</v>
      </c>
      <c r="X147" t="s">
        <v>326</v>
      </c>
      <c r="Y147" t="s">
        <v>432</v>
      </c>
      <c r="Z147">
        <v>3</v>
      </c>
      <c r="AA147" t="s">
        <v>126</v>
      </c>
      <c r="AB147">
        <v>500</v>
      </c>
      <c r="AC147" t="s">
        <v>134</v>
      </c>
      <c r="AD147" s="2">
        <v>45604</v>
      </c>
      <c r="AE147">
        <v>2</v>
      </c>
      <c r="AF147">
        <v>0</v>
      </c>
      <c r="AH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Zacks</v>
      </c>
      <c r="AI147" t="s">
        <v>166</v>
      </c>
      <c r="AJ147" t="s">
        <v>141</v>
      </c>
      <c r="AK147">
        <v>3</v>
      </c>
      <c r="AL147" t="s">
        <v>126</v>
      </c>
      <c r="AM147">
        <v>470</v>
      </c>
      <c r="AN147" t="s">
        <v>134</v>
      </c>
      <c r="AO147" s="2">
        <v>45590</v>
      </c>
      <c r="AP147">
        <v>3</v>
      </c>
      <c r="AQ147">
        <v>-9.99</v>
      </c>
    </row>
    <row r="148" spans="1:43" x14ac:dyDescent="0.25">
      <c r="A148" t="s">
        <v>246</v>
      </c>
      <c r="B148">
        <f t="array" ref="B148">_xll.BDP(A148,"BEST_EPS", "BEST_FPERIOD_OVERRIDE=1bf")</f>
        <v>14.987367816091954</v>
      </c>
      <c r="C148">
        <f t="array" ref="C148">_xll.BDP(A148,"BEST_EPS", "BEST_FPERIOD_OVERRIDE=2bf")</f>
        <v>17.044988505747124</v>
      </c>
      <c r="D148">
        <f t="array" ref="D148">_xll.BDP(A148,"BEST_EPS", "BEST_FPERIOD_OVERRIDE=3bf")</f>
        <v>17.761738461538464</v>
      </c>
      <c r="E148">
        <f t="array" ref="E148">_xll.BDP(A148,"BEST_TARGET_PRICE")</f>
        <v>283.5</v>
      </c>
      <c r="F148">
        <f t="array" ref="F148">_xll.BDP($A148,F$84)</f>
        <v>307</v>
      </c>
      <c r="G148">
        <f t="array" ref="G148">_xll.BDP($A148,G$84)</f>
        <v>307.82</v>
      </c>
      <c r="H148">
        <f t="array" ref="H148">_xll.BDP($A148,H$84)</f>
        <v>302.7901</v>
      </c>
      <c r="I148">
        <f t="array" ref="I148">_xll.BDP($A148,I$84)</f>
        <v>304.25</v>
      </c>
      <c r="K148">
        <f t="shared" si="1"/>
        <v>326</v>
      </c>
      <c r="L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Goldman Sachs</v>
      </c>
      <c r="M148" t="s">
        <v>1696</v>
      </c>
      <c r="N148" t="s">
        <v>128</v>
      </c>
      <c r="O148">
        <v>5</v>
      </c>
      <c r="P148" t="s">
        <v>126</v>
      </c>
      <c r="Q148">
        <v>326</v>
      </c>
      <c r="R148" t="s">
        <v>134</v>
      </c>
      <c r="S148" s="2">
        <v>45614</v>
      </c>
      <c r="T148">
        <v>1</v>
      </c>
      <c r="U148">
        <v>88.07</v>
      </c>
      <c r="W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HSBC</v>
      </c>
      <c r="X148" t="s">
        <v>196</v>
      </c>
      <c r="Y148" t="s">
        <v>146</v>
      </c>
      <c r="Z148">
        <v>3</v>
      </c>
      <c r="AA148" t="s">
        <v>126</v>
      </c>
      <c r="AB148">
        <v>270</v>
      </c>
      <c r="AC148" t="s">
        <v>127</v>
      </c>
      <c r="AD148" s="2">
        <v>45611</v>
      </c>
      <c r="AE148">
        <v>2</v>
      </c>
      <c r="AF148">
        <v>68.510000000000005</v>
      </c>
      <c r="AH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Deutsche Bank</v>
      </c>
      <c r="AI148" t="s">
        <v>1535</v>
      </c>
      <c r="AJ148" t="s">
        <v>128</v>
      </c>
      <c r="AK148">
        <v>5</v>
      </c>
      <c r="AL148" t="s">
        <v>126</v>
      </c>
      <c r="AM148">
        <v>310</v>
      </c>
      <c r="AN148" t="s">
        <v>134</v>
      </c>
      <c r="AO148" s="2">
        <v>45593</v>
      </c>
      <c r="AP148">
        <v>3</v>
      </c>
      <c r="AQ148">
        <v>65.03</v>
      </c>
    </row>
    <row r="149" spans="1:43" x14ac:dyDescent="0.25">
      <c r="A149" t="s">
        <v>480</v>
      </c>
      <c r="B149">
        <f t="array" ref="B149">_xll.BDP(A149,"BEST_EPS", "BEST_FPERIOD_OVERRIDE=1bf")</f>
        <v>160.32403065134099</v>
      </c>
      <c r="C149">
        <f t="array" ref="C149">_xll.BDP(A149,"BEST_EPS", "BEST_FPERIOD_OVERRIDE=2bf")</f>
        <v>179.57958620689655</v>
      </c>
      <c r="D149">
        <f t="array" ref="D149">_xll.BDP(A149,"BEST_EPS", "BEST_FPERIOD_OVERRIDE=3bf")</f>
        <v>199.7415423076923</v>
      </c>
      <c r="E149">
        <f t="array" ref="E149">_xll.BDP(A149,"BEST_TARGET_PRICE")</f>
        <v>3294.60009765625</v>
      </c>
      <c r="F149">
        <f t="array" ref="F149">_xll.BDP($A149,F$84)</f>
        <v>3124.74</v>
      </c>
      <c r="G149">
        <f t="array" ref="G149">_xll.BDP($A149,G$84)</f>
        <v>3194.45</v>
      </c>
      <c r="H149">
        <f t="array" ref="H149">_xll.BDP($A149,H$84)</f>
        <v>3124.74</v>
      </c>
      <c r="I149">
        <f t="array" ref="I149">_xll.BDP($A149,I$84)</f>
        <v>3190.1</v>
      </c>
      <c r="K149">
        <f t="shared" si="1"/>
        <v>2917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William Blair</v>
      </c>
      <c r="M149" t="s">
        <v>481</v>
      </c>
      <c r="N149" t="s">
        <v>125</v>
      </c>
      <c r="O149">
        <v>5</v>
      </c>
      <c r="P149" t="s">
        <v>126</v>
      </c>
      <c r="Q149" t="s">
        <v>147</v>
      </c>
      <c r="R149" t="s">
        <v>127</v>
      </c>
      <c r="S149" s="2">
        <v>45560</v>
      </c>
      <c r="T149">
        <v>1</v>
      </c>
      <c r="U149">
        <v>18.149999999999999</v>
      </c>
      <c r="W149" t="e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#N/A</v>
      </c>
      <c r="X149" t="s">
        <v>481</v>
      </c>
      <c r="Y149" t="s">
        <v>125</v>
      </c>
      <c r="Z149">
        <v>5</v>
      </c>
      <c r="AA149" t="s">
        <v>126</v>
      </c>
      <c r="AB149" t="s">
        <v>147</v>
      </c>
      <c r="AC149" t="s">
        <v>127</v>
      </c>
      <c r="AD149" s="2">
        <v>45560</v>
      </c>
      <c r="AE149">
        <v>2</v>
      </c>
      <c r="AF149">
        <v>16.850000000000001</v>
      </c>
      <c r="AH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Goldman Sachs</v>
      </c>
      <c r="AI149" t="s">
        <v>1692</v>
      </c>
      <c r="AJ149" t="s">
        <v>151</v>
      </c>
      <c r="AK149">
        <v>1</v>
      </c>
      <c r="AL149" t="s">
        <v>142</v>
      </c>
      <c r="AM149">
        <v>2917</v>
      </c>
      <c r="AN149" t="s">
        <v>134</v>
      </c>
      <c r="AO149" s="2">
        <v>45579</v>
      </c>
      <c r="AP149">
        <v>3</v>
      </c>
      <c r="AQ149">
        <v>17.579999999999998</v>
      </c>
    </row>
    <row r="150" spans="1:43" x14ac:dyDescent="0.25">
      <c r="A150" t="s">
        <v>364</v>
      </c>
      <c r="B150">
        <f t="array" ref="B150">_xll.BDP(A150,"BEST_EPS", "BEST_FPERIOD_OVERRIDE=1bf")</f>
        <v>-1.2550229885057471</v>
      </c>
      <c r="C150">
        <f t="array" ref="C150">_xll.BDP(A150,"BEST_EPS", "BEST_FPERIOD_OVERRIDE=2bf")</f>
        <v>4.1742758620689653</v>
      </c>
      <c r="D150">
        <f t="array" ref="D150">_xll.BDP(A150,"BEST_EPS", "BEST_FPERIOD_OVERRIDE=3bf")</f>
        <v>6.5346153846153845</v>
      </c>
      <c r="E150">
        <f t="array" ref="E150">_xll.BDP(A150,"BEST_TARGET_PRICE")</f>
        <v>179.69230651855469</v>
      </c>
      <c r="F150">
        <f t="array" ref="F150">_xll.BDP($A150,F$84)</f>
        <v>151.11000000000001</v>
      </c>
      <c r="G150">
        <f t="array" ref="G150">_xll.BDP($A150,G$84)</f>
        <v>152.91</v>
      </c>
      <c r="H150">
        <f t="array" ref="H150">_xll.BDP($A150,H$84)</f>
        <v>150.25</v>
      </c>
      <c r="I150">
        <f t="array" ref="I150">_xll.BDP($A150,I$84)</f>
        <v>152.4</v>
      </c>
      <c r="K150">
        <f t="shared" si="1"/>
        <v>157</v>
      </c>
      <c r="L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ISS-EVA</v>
      </c>
      <c r="M150" t="s">
        <v>166</v>
      </c>
      <c r="N150" t="s">
        <v>151</v>
      </c>
      <c r="O150">
        <v>1</v>
      </c>
      <c r="P150" t="s">
        <v>126</v>
      </c>
      <c r="Q150" t="s">
        <v>147</v>
      </c>
      <c r="R150" t="s">
        <v>127</v>
      </c>
      <c r="S150" s="2">
        <v>45069</v>
      </c>
      <c r="T150">
        <v>1</v>
      </c>
      <c r="U150">
        <v>31.47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Edward Jones</v>
      </c>
      <c r="X150" t="s">
        <v>1710</v>
      </c>
      <c r="Y150" t="s">
        <v>146</v>
      </c>
      <c r="Z150">
        <v>3</v>
      </c>
      <c r="AA150" t="s">
        <v>142</v>
      </c>
      <c r="AB150" t="s">
        <v>147</v>
      </c>
      <c r="AC150" t="s">
        <v>127</v>
      </c>
      <c r="AD150" s="2">
        <v>45299</v>
      </c>
      <c r="AE150">
        <v>2</v>
      </c>
      <c r="AF150">
        <v>4.09</v>
      </c>
      <c r="AH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Zacks</v>
      </c>
      <c r="AI150" t="s">
        <v>166</v>
      </c>
      <c r="AJ150" t="s">
        <v>141</v>
      </c>
      <c r="AK150">
        <v>3</v>
      </c>
      <c r="AL150" t="s">
        <v>137</v>
      </c>
      <c r="AM150">
        <v>157</v>
      </c>
      <c r="AN150" t="s">
        <v>134</v>
      </c>
      <c r="AO150" s="2">
        <v>45597</v>
      </c>
      <c r="AP150">
        <v>3</v>
      </c>
      <c r="AQ150">
        <v>3.77</v>
      </c>
    </row>
    <row r="151" spans="1:43" x14ac:dyDescent="0.25">
      <c r="A151" t="s">
        <v>194</v>
      </c>
      <c r="B151">
        <f t="array" ref="B151">_xll.BDP(A151,"BEST_EPS", "BEST_FPERIOD_OVERRIDE=1bf")</f>
        <v>3.6429080459770118</v>
      </c>
      <c r="C151">
        <f t="array" ref="C151">_xll.BDP(A151,"BEST_EPS", "BEST_FPERIOD_OVERRIDE=2bf")</f>
        <v>4.1651724137931039</v>
      </c>
      <c r="D151">
        <f t="array" ref="D151">_xll.BDP(A151,"BEST_EPS", "BEST_FPERIOD_OVERRIDE=3bf")</f>
        <v>4.3374461538461544</v>
      </c>
      <c r="E151">
        <f t="array" ref="E151">_xll.BDP(A151,"BEST_TARGET_PRICE")</f>
        <v>47.979167938232422</v>
      </c>
      <c r="F151">
        <f t="array" ref="F151">_xll.BDP($A151,F$84)</f>
        <v>47.82</v>
      </c>
      <c r="G151">
        <f t="array" ref="G151">_xll.BDP($A151,G$84)</f>
        <v>47.98</v>
      </c>
      <c r="H151">
        <f t="array" ref="H151">_xll.BDP($A151,H$84)</f>
        <v>47.65</v>
      </c>
      <c r="I151">
        <f t="array" ref="I151">_xll.BDP($A151,I$84)</f>
        <v>47.77</v>
      </c>
      <c r="K151">
        <f t="shared" si="1"/>
        <v>56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Wells Fargo</v>
      </c>
      <c r="M151" t="s">
        <v>1682</v>
      </c>
      <c r="N151" t="s">
        <v>138</v>
      </c>
      <c r="O151">
        <v>5</v>
      </c>
      <c r="P151" t="s">
        <v>126</v>
      </c>
      <c r="Q151">
        <v>56</v>
      </c>
      <c r="R151" t="s">
        <v>127</v>
      </c>
      <c r="S151" s="2">
        <v>45618</v>
      </c>
      <c r="T151">
        <v>1</v>
      </c>
      <c r="U151">
        <v>65.09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Morgan Stanley</v>
      </c>
      <c r="X151" t="s">
        <v>173</v>
      </c>
      <c r="Y151" t="s">
        <v>174</v>
      </c>
      <c r="Z151">
        <v>5</v>
      </c>
      <c r="AA151" t="s">
        <v>126</v>
      </c>
      <c r="AB151">
        <v>48</v>
      </c>
      <c r="AC151" t="s">
        <v>134</v>
      </c>
      <c r="AD151" s="2">
        <v>45609</v>
      </c>
      <c r="AE151">
        <v>2</v>
      </c>
      <c r="AF151">
        <v>39.97</v>
      </c>
      <c r="AH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Wolfe Research</v>
      </c>
      <c r="AI151" t="s">
        <v>171</v>
      </c>
      <c r="AJ151" t="s">
        <v>125</v>
      </c>
      <c r="AK151">
        <v>5</v>
      </c>
      <c r="AL151" t="s">
        <v>126</v>
      </c>
      <c r="AM151">
        <v>50</v>
      </c>
      <c r="AN151" t="s">
        <v>127</v>
      </c>
      <c r="AO151" s="2">
        <v>45585</v>
      </c>
      <c r="AP151">
        <v>3</v>
      </c>
      <c r="AQ151">
        <v>30.81</v>
      </c>
    </row>
    <row r="152" spans="1:43" x14ac:dyDescent="0.25">
      <c r="A152" t="s">
        <v>749</v>
      </c>
      <c r="B152">
        <f t="array" ref="B152">_xll.BDP(A152,"BEST_EPS", "BEST_FPERIOD_OVERRIDE=1bf")</f>
        <v>3.495218390804598</v>
      </c>
      <c r="C152">
        <f t="array" ref="C152">_xll.BDP(A152,"BEST_EPS", "BEST_FPERIOD_OVERRIDE=2bf")</f>
        <v>3.9306321839080463</v>
      </c>
      <c r="D152">
        <f t="array" ref="D152">_xll.BDP(A152,"BEST_EPS", "BEST_FPERIOD_OVERRIDE=3bf")</f>
        <v>4.3331692307692311</v>
      </c>
      <c r="E152">
        <f t="array" ref="E152">_xll.BDP(A152,"BEST_TARGET_PRICE")</f>
        <v>71.199996948242188</v>
      </c>
      <c r="F152">
        <f t="array" ref="F152">_xll.BDP($A152,F$84)</f>
        <v>62.86</v>
      </c>
      <c r="G152">
        <f t="array" ref="G152">_xll.BDP($A152,G$84)</f>
        <v>63.35</v>
      </c>
      <c r="H152">
        <f t="array" ref="H152">_xll.BDP($A152,H$84)</f>
        <v>62.22</v>
      </c>
      <c r="I152">
        <f t="array" ref="I152">_xll.BDP($A152,I$84)</f>
        <v>62.6</v>
      </c>
      <c r="K152">
        <f t="shared" si="1"/>
        <v>72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Barclays</v>
      </c>
      <c r="M152" t="s">
        <v>628</v>
      </c>
      <c r="N152" t="s">
        <v>198</v>
      </c>
      <c r="O152">
        <v>3</v>
      </c>
      <c r="P152" t="s">
        <v>126</v>
      </c>
      <c r="Q152">
        <v>72</v>
      </c>
      <c r="R152" t="s">
        <v>127</v>
      </c>
      <c r="S152" s="2">
        <v>45596</v>
      </c>
      <c r="T152">
        <v>1</v>
      </c>
      <c r="U152">
        <v>22.39</v>
      </c>
      <c r="W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Sadif Investment Analytics</v>
      </c>
      <c r="X152" t="s">
        <v>166</v>
      </c>
      <c r="Y152" t="s">
        <v>146</v>
      </c>
      <c r="Z152">
        <v>3</v>
      </c>
      <c r="AA152" t="s">
        <v>137</v>
      </c>
      <c r="AB152">
        <v>66.180000000000007</v>
      </c>
      <c r="AC152" t="s">
        <v>234</v>
      </c>
      <c r="AD152" s="2">
        <v>45574</v>
      </c>
      <c r="AE152">
        <v>2</v>
      </c>
      <c r="AF152">
        <v>17.399999999999999</v>
      </c>
      <c r="AH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Jefferies</v>
      </c>
      <c r="AI152" t="s">
        <v>1680</v>
      </c>
      <c r="AJ152" t="s">
        <v>128</v>
      </c>
      <c r="AK152">
        <v>5</v>
      </c>
      <c r="AL152" t="s">
        <v>126</v>
      </c>
      <c r="AM152">
        <v>80</v>
      </c>
      <c r="AN152" t="s">
        <v>127</v>
      </c>
      <c r="AO152" s="2">
        <v>45600</v>
      </c>
      <c r="AP152">
        <v>3</v>
      </c>
      <c r="AQ152">
        <v>16.38</v>
      </c>
    </row>
    <row r="153" spans="1:43" x14ac:dyDescent="0.25">
      <c r="A153" t="s">
        <v>745</v>
      </c>
      <c r="B153">
        <f t="array" ref="B153">_xll.BDP(A153,"BEST_EPS", "BEST_FPERIOD_OVERRIDE=1bf")</f>
        <v>2.6110919540229887</v>
      </c>
      <c r="C153">
        <f t="array" ref="C153">_xll.BDP(A153,"BEST_EPS", "BEST_FPERIOD_OVERRIDE=2bf")</f>
        <v>2.7622988505747128</v>
      </c>
      <c r="D153">
        <f t="array" ref="D153">_xll.BDP(A153,"BEST_EPS", "BEST_FPERIOD_OVERRIDE=3bf")</f>
        <v>3.179015384615385</v>
      </c>
      <c r="E153">
        <f t="array" ref="E153">_xll.BDP(A153,"BEST_TARGET_PRICE")</f>
        <v>39.076923370361328</v>
      </c>
      <c r="F153">
        <f t="array" ref="F153">_xll.BDP($A153,F$84)</f>
        <v>33.15</v>
      </c>
      <c r="G153">
        <f t="array" ref="G153">_xll.BDP($A153,G$84)</f>
        <v>33.369999999999997</v>
      </c>
      <c r="H153">
        <f t="array" ref="H153">_xll.BDP($A153,H$84)</f>
        <v>32.979999999999997</v>
      </c>
      <c r="I153">
        <f t="array" ref="I153">_xll.BDP($A153,I$84)</f>
        <v>33.31</v>
      </c>
      <c r="K153">
        <f t="shared" si="1"/>
        <v>30</v>
      </c>
      <c r="L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Morgan Stanley</v>
      </c>
      <c r="M153" t="s">
        <v>656</v>
      </c>
      <c r="N153" t="s">
        <v>1676</v>
      </c>
      <c r="O153">
        <v>1</v>
      </c>
      <c r="P153" t="s">
        <v>126</v>
      </c>
      <c r="Q153">
        <v>30</v>
      </c>
      <c r="R153" t="s">
        <v>134</v>
      </c>
      <c r="S153" s="2">
        <v>45565</v>
      </c>
      <c r="T153">
        <v>1</v>
      </c>
      <c r="U153">
        <v>2.5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TD Cowen</v>
      </c>
      <c r="X153" t="s">
        <v>1522</v>
      </c>
      <c r="Y153" t="s">
        <v>146</v>
      </c>
      <c r="Z153">
        <v>3</v>
      </c>
      <c r="AA153" t="s">
        <v>126</v>
      </c>
      <c r="AB153">
        <v>40</v>
      </c>
      <c r="AC153" t="s">
        <v>127</v>
      </c>
      <c r="AD153" s="2">
        <v>45604</v>
      </c>
      <c r="AE153">
        <v>2</v>
      </c>
      <c r="AF153">
        <v>0.59</v>
      </c>
      <c r="AH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Jefferies</v>
      </c>
      <c r="AI153" t="s">
        <v>1730</v>
      </c>
      <c r="AJ153" t="s">
        <v>146</v>
      </c>
      <c r="AK153">
        <v>3</v>
      </c>
      <c r="AL153" t="s">
        <v>126</v>
      </c>
      <c r="AM153">
        <v>39</v>
      </c>
      <c r="AN153" t="s">
        <v>127</v>
      </c>
      <c r="AO153" s="2">
        <v>45616</v>
      </c>
      <c r="AP153">
        <v>3</v>
      </c>
      <c r="AQ153">
        <v>0</v>
      </c>
    </row>
    <row r="154" spans="1:43" x14ac:dyDescent="0.25">
      <c r="A154" t="s">
        <v>924</v>
      </c>
      <c r="B154">
        <f t="array" ref="B154">_xll.BDP(A154,"BEST_EPS", "BEST_FPERIOD_OVERRIDE=1bf")</f>
        <v>3.5681340996168585</v>
      </c>
      <c r="C154">
        <f t="array" ref="C154">_xll.BDP(A154,"BEST_EPS", "BEST_FPERIOD_OVERRIDE=2bf")</f>
        <v>4.0235785440613023</v>
      </c>
      <c r="D154">
        <f t="array" ref="D154">_xll.BDP(A154,"BEST_EPS", "BEST_FPERIOD_OVERRIDE=3bf")</f>
        <v>4.3701346153846155</v>
      </c>
      <c r="E154">
        <f t="array" ref="E154">_xll.BDP(A154,"BEST_TARGET_PRICE")</f>
        <v>45.555557250976563</v>
      </c>
      <c r="F154">
        <f t="array" ref="F154">_xll.BDP($A154,F$84)</f>
        <v>35.700000000000003</v>
      </c>
      <c r="G154">
        <f t="array" ref="G154">_xll.BDP($A154,G$84)</f>
        <v>36.696399999999997</v>
      </c>
      <c r="H154">
        <f t="array" ref="H154">_xll.BDP($A154,H$84)</f>
        <v>35.65</v>
      </c>
      <c r="I154">
        <f t="array" ref="I154">_xll.BDP($A154,I$84)</f>
        <v>35.9</v>
      </c>
      <c r="K154">
        <f t="shared" si="1"/>
        <v>34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Barclays</v>
      </c>
      <c r="M154" t="s">
        <v>1653</v>
      </c>
      <c r="N154" t="s">
        <v>361</v>
      </c>
      <c r="O154">
        <v>1</v>
      </c>
      <c r="P154" t="s">
        <v>126</v>
      </c>
      <c r="Q154">
        <v>34</v>
      </c>
      <c r="R154" t="s">
        <v>127</v>
      </c>
      <c r="S154" s="2">
        <v>45621</v>
      </c>
      <c r="T154">
        <v>1</v>
      </c>
      <c r="U154">
        <v>26.46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Morningstar</v>
      </c>
      <c r="X154" t="s">
        <v>702</v>
      </c>
      <c r="Y154" t="s">
        <v>128</v>
      </c>
      <c r="Z154">
        <v>5</v>
      </c>
      <c r="AA154" t="s">
        <v>126</v>
      </c>
      <c r="AB154">
        <v>69</v>
      </c>
      <c r="AC154" t="s">
        <v>127</v>
      </c>
      <c r="AD154" s="2">
        <v>45622</v>
      </c>
      <c r="AE154">
        <v>2</v>
      </c>
      <c r="AF154">
        <v>19.77</v>
      </c>
      <c r="AH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Citi</v>
      </c>
      <c r="AI154" t="s">
        <v>925</v>
      </c>
      <c r="AJ154" t="s">
        <v>141</v>
      </c>
      <c r="AK154">
        <v>3</v>
      </c>
      <c r="AL154" t="s">
        <v>126</v>
      </c>
      <c r="AM154">
        <v>40</v>
      </c>
      <c r="AN154" t="s">
        <v>127</v>
      </c>
      <c r="AO154" s="2">
        <v>45622</v>
      </c>
      <c r="AP154">
        <v>3</v>
      </c>
      <c r="AQ154">
        <v>0</v>
      </c>
    </row>
    <row r="155" spans="1:43" x14ac:dyDescent="0.25">
      <c r="A155" t="s">
        <v>737</v>
      </c>
      <c r="B155">
        <f t="array" ref="B155">_xll.BDP(A155,"BEST_EPS", "BEST_FPERIOD_OVERRIDE=1bf")</f>
        <v>6.565544061302683</v>
      </c>
      <c r="C155">
        <f t="array" ref="C155">_xll.BDP(A155,"BEST_EPS", "BEST_FPERIOD_OVERRIDE=2bf")</f>
        <v>7.2455747126436787</v>
      </c>
      <c r="D155">
        <f t="array" ref="D155">_xll.BDP(A155,"BEST_EPS", "BEST_FPERIOD_OVERRIDE=3bf")</f>
        <v>7.9510192307692318</v>
      </c>
      <c r="E155">
        <f t="array" ref="E155">_xll.BDP(A155,"BEST_TARGET_PRICE")</f>
        <v>98.217391967773438</v>
      </c>
      <c r="F155">
        <f t="array" ref="F155">_xll.BDP($A155,F$84)</f>
        <v>88.48</v>
      </c>
      <c r="G155">
        <f t="array" ref="G155">_xll.BDP($A155,G$84)</f>
        <v>89.88</v>
      </c>
      <c r="H155">
        <f t="array" ref="H155">_xll.BDP($A155,H$84)</f>
        <v>87.06</v>
      </c>
      <c r="I155">
        <f t="array" ref="I155">_xll.BDP($A155,I$84)</f>
        <v>88.17</v>
      </c>
      <c r="K155">
        <f t="shared" si="1"/>
        <v>87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Ameriprise Advisor Services Ltd Inc</v>
      </c>
      <c r="M155" t="s">
        <v>292</v>
      </c>
      <c r="N155" t="s">
        <v>128</v>
      </c>
      <c r="O155">
        <v>5</v>
      </c>
      <c r="P155" t="s">
        <v>126</v>
      </c>
      <c r="Q155" t="s">
        <v>147</v>
      </c>
      <c r="R155" t="s">
        <v>127</v>
      </c>
      <c r="S155" s="2">
        <v>45623</v>
      </c>
      <c r="T155">
        <v>1</v>
      </c>
      <c r="U155">
        <v>33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Morningstar</v>
      </c>
      <c r="X155" t="s">
        <v>226</v>
      </c>
      <c r="Y155" t="s">
        <v>146</v>
      </c>
      <c r="Z155">
        <v>3</v>
      </c>
      <c r="AA155" t="s">
        <v>126</v>
      </c>
      <c r="AB155">
        <v>87</v>
      </c>
      <c r="AC155" t="s">
        <v>127</v>
      </c>
      <c r="AD155" s="2">
        <v>45623</v>
      </c>
      <c r="AE155">
        <v>2</v>
      </c>
      <c r="AF155">
        <v>32.21</v>
      </c>
      <c r="AH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Jefferies</v>
      </c>
      <c r="AI155" t="s">
        <v>265</v>
      </c>
      <c r="AJ155" t="s">
        <v>128</v>
      </c>
      <c r="AK155">
        <v>5</v>
      </c>
      <c r="AL155" t="s">
        <v>126</v>
      </c>
      <c r="AM155">
        <v>106</v>
      </c>
      <c r="AN155" t="s">
        <v>127</v>
      </c>
      <c r="AO155" s="2">
        <v>45622</v>
      </c>
      <c r="AP155">
        <v>3</v>
      </c>
      <c r="AQ155">
        <v>23.16</v>
      </c>
    </row>
    <row r="156" spans="1:43" x14ac:dyDescent="0.25">
      <c r="A156" t="s">
        <v>420</v>
      </c>
      <c r="B156">
        <f t="array" ref="B156">_xll.BDP(A156,"BEST_EPS", "BEST_FPERIOD_OVERRIDE=1bf")</f>
        <v>14.558367816091954</v>
      </c>
      <c r="C156">
        <f t="array" ref="C156">_xll.BDP(A156,"BEST_EPS", "BEST_FPERIOD_OVERRIDE=2bf")</f>
        <v>15.802195402298851</v>
      </c>
      <c r="D156">
        <f t="array" ref="D156">_xll.BDP(A156,"BEST_EPS", "BEST_FPERIOD_OVERRIDE=3bf")</f>
        <v>17.319838461538463</v>
      </c>
      <c r="E156">
        <f t="array" ref="E156">_xll.BDP(A156,"BEST_TARGET_PRICE")</f>
        <v>281</v>
      </c>
      <c r="F156">
        <f t="array" ref="F156">_xll.BDP($A156,F$84)</f>
        <v>224.25</v>
      </c>
      <c r="G156">
        <f t="array" ref="G156">_xll.BDP($A156,G$84)</f>
        <v>226.67099999999999</v>
      </c>
      <c r="H156">
        <f t="array" ref="H156">_xll.BDP($A156,H$84)</f>
        <v>220.38</v>
      </c>
      <c r="I156">
        <f t="array" ref="I156">_xll.BDP($A156,I$84)</f>
        <v>221.98</v>
      </c>
      <c r="K156">
        <f t="shared" si="1"/>
        <v>260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TD Cowen</v>
      </c>
      <c r="M156" t="s">
        <v>1522</v>
      </c>
      <c r="N156" t="s">
        <v>146</v>
      </c>
      <c r="O156">
        <v>3</v>
      </c>
      <c r="P156" t="s">
        <v>126</v>
      </c>
      <c r="Q156">
        <v>260</v>
      </c>
      <c r="R156" t="s">
        <v>127</v>
      </c>
      <c r="S156" s="2">
        <v>45604</v>
      </c>
      <c r="T156">
        <v>1</v>
      </c>
      <c r="U156">
        <v>0</v>
      </c>
      <c r="W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Zacks</v>
      </c>
      <c r="X156" t="s">
        <v>166</v>
      </c>
      <c r="Y156" t="s">
        <v>141</v>
      </c>
      <c r="Z156">
        <v>3</v>
      </c>
      <c r="AA156" t="s">
        <v>126</v>
      </c>
      <c r="AB156">
        <v>249</v>
      </c>
      <c r="AC156" t="s">
        <v>134</v>
      </c>
      <c r="AD156" s="2">
        <v>45595</v>
      </c>
      <c r="AE156">
        <v>2</v>
      </c>
      <c r="AF156">
        <v>-0.59</v>
      </c>
      <c r="AH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Baptista Research</v>
      </c>
      <c r="AI156" t="s">
        <v>136</v>
      </c>
      <c r="AJ156" t="s">
        <v>125</v>
      </c>
      <c r="AK156">
        <v>5</v>
      </c>
      <c r="AL156" t="s">
        <v>126</v>
      </c>
      <c r="AM156">
        <v>272.3</v>
      </c>
      <c r="AN156" t="s">
        <v>134</v>
      </c>
      <c r="AO156" s="2">
        <v>45614</v>
      </c>
      <c r="AP156">
        <v>3</v>
      </c>
      <c r="AQ156">
        <v>-4.5599999999999996</v>
      </c>
    </row>
    <row r="157" spans="1:43" x14ac:dyDescent="0.25">
      <c r="A157" t="s">
        <v>881</v>
      </c>
      <c r="B157">
        <f t="array" ref="B157">_xll.BDP(A157,"BEST_EPS", "BEST_FPERIOD_OVERRIDE=1bf")</f>
        <v>2.4269540229885056</v>
      </c>
      <c r="C157">
        <f t="array" ref="C157">_xll.BDP(A157,"BEST_EPS", "BEST_FPERIOD_OVERRIDE=2bf")</f>
        <v>2.6282988505747125</v>
      </c>
      <c r="D157">
        <f t="array" ref="D157">_xll.BDP(A157,"BEST_EPS", "BEST_FPERIOD_OVERRIDE=3bf")</f>
        <v>2.7037499999999999</v>
      </c>
      <c r="E157">
        <f t="array" ref="E157">_xll.BDP(A157,"BEST_TARGET_PRICE")</f>
        <v>19.733333587646484</v>
      </c>
      <c r="F157">
        <f t="array" ref="F157">_xll.BDP($A157,F$84)</f>
        <v>22.57</v>
      </c>
      <c r="G157">
        <f t="array" ref="G157">_xll.BDP($A157,G$84)</f>
        <v>22.73</v>
      </c>
      <c r="H157">
        <f t="array" ref="H157">_xll.BDP($A157,H$84)</f>
        <v>22.42</v>
      </c>
      <c r="I157">
        <f t="array" ref="I157">_xll.BDP($A157,I$84)</f>
        <v>22.68</v>
      </c>
      <c r="K157">
        <f t="shared" si="1"/>
        <v>22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Morningstar</v>
      </c>
      <c r="M157" t="s">
        <v>150</v>
      </c>
      <c r="N157" t="s">
        <v>146</v>
      </c>
      <c r="O157">
        <v>3</v>
      </c>
      <c r="P157" t="s">
        <v>126</v>
      </c>
      <c r="Q157">
        <v>22</v>
      </c>
      <c r="R157" t="s">
        <v>127</v>
      </c>
      <c r="S157" s="2">
        <v>45622</v>
      </c>
      <c r="T157">
        <v>1</v>
      </c>
      <c r="U157">
        <v>6.79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Goldman Sachs</v>
      </c>
      <c r="X157" t="s">
        <v>538</v>
      </c>
      <c r="Y157" t="s">
        <v>151</v>
      </c>
      <c r="Z157">
        <v>1</v>
      </c>
      <c r="AA157" t="s">
        <v>126</v>
      </c>
      <c r="AB157">
        <v>21</v>
      </c>
      <c r="AC157" t="s">
        <v>134</v>
      </c>
      <c r="AD157" s="2">
        <v>45622</v>
      </c>
      <c r="AE157">
        <v>2</v>
      </c>
      <c r="AF157">
        <v>1.91</v>
      </c>
      <c r="AH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TD Cowen</v>
      </c>
      <c r="AI157" t="s">
        <v>1525</v>
      </c>
      <c r="AJ157" t="s">
        <v>146</v>
      </c>
      <c r="AK157">
        <v>3</v>
      </c>
      <c r="AL157" t="s">
        <v>126</v>
      </c>
      <c r="AM157">
        <v>18.5</v>
      </c>
      <c r="AN157" t="s">
        <v>127</v>
      </c>
      <c r="AO157" s="2">
        <v>45608</v>
      </c>
      <c r="AP157">
        <v>3</v>
      </c>
      <c r="AQ157">
        <v>0</v>
      </c>
    </row>
    <row r="158" spans="1:43" x14ac:dyDescent="0.25">
      <c r="A158" t="s">
        <v>718</v>
      </c>
      <c r="B158">
        <f t="array" ref="B158">_xll.BDP(A158,"BEST_EPS", "BEST_FPERIOD_OVERRIDE=1bf")</f>
        <v>1.8433256704980843</v>
      </c>
      <c r="C158">
        <f t="array" ref="C158">_xll.BDP(A158,"BEST_EPS", "BEST_FPERIOD_OVERRIDE=2bf")</f>
        <v>1.9823026819923373</v>
      </c>
      <c r="D158">
        <f t="array" ref="D158">_xll.BDP(A158,"BEST_EPS", "BEST_FPERIOD_OVERRIDE=3bf")</f>
        <v>2.1508076923076924</v>
      </c>
      <c r="E158">
        <f t="array" ref="E158">_xll.BDP(A158,"BEST_TARGET_PRICE")</f>
        <v>46.526317596435547</v>
      </c>
      <c r="F158">
        <f t="array" ref="F158">_xll.BDP($A158,F$84)</f>
        <v>41.58</v>
      </c>
      <c r="G158">
        <f t="array" ref="G158">_xll.BDP($A158,G$84)</f>
        <v>42.21</v>
      </c>
      <c r="H158">
        <f t="array" ref="H158">_xll.BDP($A158,H$84)</f>
        <v>41.37</v>
      </c>
      <c r="I158">
        <f t="array" ref="I158">_xll.BDP($A158,I$84)</f>
        <v>41.7</v>
      </c>
      <c r="K158">
        <f t="shared" si="1"/>
        <v>40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Goldman Sachs</v>
      </c>
      <c r="M158" t="s">
        <v>1507</v>
      </c>
      <c r="N158" t="s">
        <v>151</v>
      </c>
      <c r="O158">
        <v>1</v>
      </c>
      <c r="P158" t="s">
        <v>126</v>
      </c>
      <c r="Q158">
        <v>40</v>
      </c>
      <c r="R158" t="s">
        <v>134</v>
      </c>
      <c r="S158" s="2">
        <v>45622</v>
      </c>
      <c r="T158">
        <v>1</v>
      </c>
      <c r="U158">
        <v>29.55</v>
      </c>
      <c r="W158" t="e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#N/A</v>
      </c>
      <c r="X158" t="s">
        <v>719</v>
      </c>
      <c r="Y158" t="s">
        <v>141</v>
      </c>
      <c r="Z158">
        <v>3</v>
      </c>
      <c r="AA158" t="s">
        <v>126</v>
      </c>
      <c r="AB158">
        <v>43</v>
      </c>
      <c r="AC158" t="s">
        <v>127</v>
      </c>
      <c r="AD158" s="2">
        <v>45608</v>
      </c>
      <c r="AE158">
        <v>2</v>
      </c>
      <c r="AF158">
        <v>14</v>
      </c>
      <c r="AH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Citi</v>
      </c>
      <c r="AI158" t="s">
        <v>719</v>
      </c>
      <c r="AJ158" t="s">
        <v>141</v>
      </c>
      <c r="AK158">
        <v>3</v>
      </c>
      <c r="AL158" t="s">
        <v>126</v>
      </c>
      <c r="AM158">
        <v>43</v>
      </c>
      <c r="AN158" t="s">
        <v>127</v>
      </c>
      <c r="AO158" s="2">
        <v>45608</v>
      </c>
      <c r="AP158">
        <v>3</v>
      </c>
      <c r="AQ158">
        <v>14</v>
      </c>
    </row>
    <row r="159" spans="1:43" x14ac:dyDescent="0.25">
      <c r="A159" t="s">
        <v>844</v>
      </c>
      <c r="B159">
        <f t="array" ref="B159">_xll.BDP(A159,"BEST_EPS", "BEST_FPERIOD_OVERRIDE=1bf")</f>
        <v>9.2018275862068979</v>
      </c>
      <c r="C159">
        <f t="array" ref="C159">_xll.BDP(A159,"BEST_EPS", "BEST_FPERIOD_OVERRIDE=2bf")</f>
        <v>9.6308505747126443</v>
      </c>
      <c r="D159">
        <f t="array" ref="D159">_xll.BDP(A159,"BEST_EPS", "BEST_FPERIOD_OVERRIDE=3bf")</f>
        <v>9.7068615384615402</v>
      </c>
      <c r="E159">
        <f t="array" ref="E159">_xll.BDP(A159,"BEST_TARGET_PRICE")</f>
        <v>104.36363983154297</v>
      </c>
      <c r="F159">
        <f t="array" ref="F159">_xll.BDP($A159,F$84)</f>
        <v>89.95</v>
      </c>
      <c r="G159">
        <f t="array" ref="G159">_xll.BDP($A159,G$84)</f>
        <v>90.54</v>
      </c>
      <c r="H159">
        <f t="array" ref="H159">_xll.BDP($A159,H$84)</f>
        <v>88.56</v>
      </c>
      <c r="I159">
        <f t="array" ref="I159">_xll.BDP($A159,I$84)</f>
        <v>88.91</v>
      </c>
      <c r="K159">
        <f t="shared" si="1"/>
        <v>105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HSBC</v>
      </c>
      <c r="M159" t="s">
        <v>385</v>
      </c>
      <c r="N159" t="s">
        <v>146</v>
      </c>
      <c r="O159">
        <v>3</v>
      </c>
      <c r="P159" t="s">
        <v>126</v>
      </c>
      <c r="Q159">
        <v>105</v>
      </c>
      <c r="R159" t="s">
        <v>127</v>
      </c>
      <c r="S159" s="2">
        <v>45582</v>
      </c>
      <c r="T159">
        <v>1</v>
      </c>
      <c r="U159">
        <v>21.18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Citi</v>
      </c>
      <c r="X159" t="s">
        <v>1576</v>
      </c>
      <c r="Y159" t="s">
        <v>141</v>
      </c>
      <c r="Z159">
        <v>3</v>
      </c>
      <c r="AA159" t="s">
        <v>126</v>
      </c>
      <c r="AB159">
        <v>94</v>
      </c>
      <c r="AC159" t="s">
        <v>127</v>
      </c>
      <c r="AD159" s="2">
        <v>45595</v>
      </c>
      <c r="AE159">
        <v>2</v>
      </c>
      <c r="AF159">
        <v>18.64</v>
      </c>
      <c r="AH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Morgan Stanley</v>
      </c>
      <c r="AI159" t="s">
        <v>845</v>
      </c>
      <c r="AJ159" t="s">
        <v>432</v>
      </c>
      <c r="AK159">
        <v>3</v>
      </c>
      <c r="AL159" t="s">
        <v>126</v>
      </c>
      <c r="AM159">
        <v>90</v>
      </c>
      <c r="AN159" t="s">
        <v>134</v>
      </c>
      <c r="AO159" s="2">
        <v>45595</v>
      </c>
      <c r="AP159">
        <v>3</v>
      </c>
      <c r="AQ159">
        <v>0</v>
      </c>
    </row>
    <row r="160" spans="1:43" x14ac:dyDescent="0.25">
      <c r="A160" t="s">
        <v>651</v>
      </c>
      <c r="B160">
        <f t="array" ref="B160">_xll.BDP(A160,"BEST_EPS", "BEST_FPERIOD_OVERRIDE=1bf")</f>
        <v>16.57806896551724</v>
      </c>
      <c r="C160">
        <f t="array" ref="C160">_xll.BDP(A160,"BEST_EPS", "BEST_FPERIOD_OVERRIDE=2bf")</f>
        <v>17.406885057471264</v>
      </c>
      <c r="D160">
        <f t="array" ref="D160">_xll.BDP(A160,"BEST_EPS", "BEST_FPERIOD_OVERRIDE=3bf")</f>
        <v>18.625430769230768</v>
      </c>
      <c r="E160">
        <f t="array" ref="E160">_xll.BDP(A160,"BEST_TARGET_PRICE")</f>
        <v>243.33332824707031</v>
      </c>
      <c r="F160">
        <f t="array" ref="F160">_xll.BDP($A160,F$84)</f>
        <v>158.65</v>
      </c>
      <c r="G160">
        <f t="array" ref="G160">_xll.BDP($A160,G$84)</f>
        <v>160.72999999999999</v>
      </c>
      <c r="H160">
        <f t="array" ref="H160">_xll.BDP($A160,H$84)</f>
        <v>158.44999999999999</v>
      </c>
      <c r="I160">
        <f t="array" ref="I160">_xll.BDP($A160,I$84)</f>
        <v>159.83000000000001</v>
      </c>
      <c r="K160">
        <f t="shared" si="1"/>
        <v>187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Wedbush</v>
      </c>
      <c r="M160" t="s">
        <v>1678</v>
      </c>
      <c r="N160" t="s">
        <v>141</v>
      </c>
      <c r="O160">
        <v>3</v>
      </c>
      <c r="P160" t="s">
        <v>126</v>
      </c>
      <c r="Q160">
        <v>187</v>
      </c>
      <c r="R160" t="s">
        <v>134</v>
      </c>
      <c r="S160" s="2">
        <v>45610</v>
      </c>
      <c r="T160">
        <v>1</v>
      </c>
      <c r="U160">
        <v>0</v>
      </c>
      <c r="W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Wells Fargo</v>
      </c>
      <c r="X160" t="s">
        <v>257</v>
      </c>
      <c r="Y160" t="s">
        <v>198</v>
      </c>
      <c r="Z160">
        <v>3</v>
      </c>
      <c r="AA160" t="s">
        <v>126</v>
      </c>
      <c r="AB160">
        <v>190</v>
      </c>
      <c r="AC160" t="s">
        <v>127</v>
      </c>
      <c r="AD160" s="2">
        <v>45604</v>
      </c>
      <c r="AE160">
        <v>2</v>
      </c>
      <c r="AF160">
        <v>-2.2799999999999998</v>
      </c>
      <c r="AH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Baptista Research</v>
      </c>
      <c r="AI160" t="s">
        <v>136</v>
      </c>
      <c r="AJ160" t="s">
        <v>128</v>
      </c>
      <c r="AK160">
        <v>5</v>
      </c>
      <c r="AL160" t="s">
        <v>137</v>
      </c>
      <c r="AM160">
        <v>252.9</v>
      </c>
      <c r="AN160" t="s">
        <v>134</v>
      </c>
      <c r="AO160" s="2">
        <v>45604</v>
      </c>
      <c r="AP160">
        <v>3</v>
      </c>
      <c r="AQ160">
        <v>-17.510000000000002</v>
      </c>
    </row>
    <row r="161" spans="1:43" x14ac:dyDescent="0.25">
      <c r="A161" t="s">
        <v>901</v>
      </c>
      <c r="B161">
        <f t="array" ref="B161">_xll.BDP(A161,"BEST_EPS", "BEST_FPERIOD_OVERRIDE=1bf")</f>
        <v>11.525379310344828</v>
      </c>
      <c r="C161">
        <f t="array" ref="C161">_xll.BDP(A161,"BEST_EPS", "BEST_FPERIOD_OVERRIDE=2bf")</f>
        <v>12.95232183908046</v>
      </c>
      <c r="D161">
        <f t="array" ref="D161">_xll.BDP(A161,"BEST_EPS", "BEST_FPERIOD_OVERRIDE=3bf")</f>
        <v>14.932061538461539</v>
      </c>
      <c r="E161">
        <f t="array" ref="E161">_xll.BDP(A161,"BEST_TARGET_PRICE")</f>
        <v>395.125</v>
      </c>
      <c r="F161">
        <f t="array" ref="F161">_xll.BDP($A161,F$84)</f>
        <v>341.75</v>
      </c>
      <c r="G161">
        <f t="array" ref="G161">_xll.BDP($A161,G$84)</f>
        <v>345.49</v>
      </c>
      <c r="H161">
        <f t="array" ref="H161">_xll.BDP($A161,H$84)</f>
        <v>336.77</v>
      </c>
      <c r="I161">
        <f t="array" ref="I161">_xll.BDP($A161,I$84)</f>
        <v>338.48</v>
      </c>
      <c r="K161">
        <f t="shared" si="1"/>
        <v>343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ISS-EVA</v>
      </c>
      <c r="M161" t="s">
        <v>166</v>
      </c>
      <c r="N161" t="s">
        <v>361</v>
      </c>
      <c r="O161">
        <v>1</v>
      </c>
      <c r="P161" t="s">
        <v>142</v>
      </c>
      <c r="Q161" t="s">
        <v>147</v>
      </c>
      <c r="R161" t="s">
        <v>127</v>
      </c>
      <c r="S161" s="2">
        <v>45506</v>
      </c>
      <c r="T161">
        <v>1</v>
      </c>
      <c r="U161">
        <v>18.23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Sadif Investment Analytics</v>
      </c>
      <c r="X161" t="s">
        <v>166</v>
      </c>
      <c r="Y161" t="s">
        <v>146</v>
      </c>
      <c r="Z161">
        <v>3</v>
      </c>
      <c r="AA161" t="s">
        <v>126</v>
      </c>
      <c r="AB161" t="s">
        <v>147</v>
      </c>
      <c r="AC161" t="s">
        <v>127</v>
      </c>
      <c r="AD161" s="2">
        <v>45526</v>
      </c>
      <c r="AE161">
        <v>2</v>
      </c>
      <c r="AF161">
        <v>10.62</v>
      </c>
      <c r="AH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Zacks</v>
      </c>
      <c r="AI161" t="s">
        <v>166</v>
      </c>
      <c r="AJ161" t="s">
        <v>141</v>
      </c>
      <c r="AK161">
        <v>3</v>
      </c>
      <c r="AL161" t="s">
        <v>126</v>
      </c>
      <c r="AM161">
        <v>343</v>
      </c>
      <c r="AN161" t="s">
        <v>134</v>
      </c>
      <c r="AO161" s="2">
        <v>45617</v>
      </c>
      <c r="AP161">
        <v>3</v>
      </c>
      <c r="AQ161">
        <v>9.65</v>
      </c>
    </row>
    <row r="162" spans="1:43" x14ac:dyDescent="0.25">
      <c r="A162" t="s">
        <v>494</v>
      </c>
      <c r="B162">
        <f t="array" ref="B162">_xll.BDP(A162,"BEST_EPS", "BEST_FPERIOD_OVERRIDE=1bf")</f>
        <v>6.572057471264368</v>
      </c>
      <c r="C162">
        <f t="array" ref="C162">_xll.BDP(A162,"BEST_EPS", "BEST_FPERIOD_OVERRIDE=2bf")</f>
        <v>7.2964252873563229</v>
      </c>
      <c r="D162">
        <f t="array" ref="D162">_xll.BDP(A162,"BEST_EPS", "BEST_FPERIOD_OVERRIDE=3bf")</f>
        <v>8.0319692307692296</v>
      </c>
      <c r="E162">
        <f t="array" ref="E162">_xll.BDP(A162,"BEST_TARGET_PRICE")</f>
        <v>82.852943420410156</v>
      </c>
      <c r="F162">
        <f t="array" ref="F162">_xll.BDP($A162,F$84)</f>
        <v>81.489999999999995</v>
      </c>
      <c r="G162">
        <f t="array" ref="G162">_xll.BDP($A162,G$84)</f>
        <v>82.08</v>
      </c>
      <c r="H162">
        <f t="array" ref="H162">_xll.BDP($A162,H$84)</f>
        <v>81.239999999999995</v>
      </c>
      <c r="I162">
        <f t="array" ref="I162">_xll.BDP($A162,I$84)</f>
        <v>81.739999999999995</v>
      </c>
      <c r="K162">
        <f t="shared" si="1"/>
        <v>89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Goldman Sachs</v>
      </c>
      <c r="M162" t="s">
        <v>538</v>
      </c>
      <c r="N162" t="s">
        <v>128</v>
      </c>
      <c r="O162">
        <v>5</v>
      </c>
      <c r="P162" t="s">
        <v>126</v>
      </c>
      <c r="Q162">
        <v>89</v>
      </c>
      <c r="R162" t="s">
        <v>134</v>
      </c>
      <c r="S162" s="2">
        <v>45622</v>
      </c>
      <c r="T162">
        <v>1</v>
      </c>
      <c r="U162">
        <v>76.599999999999994</v>
      </c>
      <c r="W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ISS-EVA</v>
      </c>
      <c r="X162" t="s">
        <v>166</v>
      </c>
      <c r="Y162" t="s">
        <v>138</v>
      </c>
      <c r="Z162">
        <v>5</v>
      </c>
      <c r="AA162" t="s">
        <v>126</v>
      </c>
      <c r="AB162" t="s">
        <v>147</v>
      </c>
      <c r="AC162" t="s">
        <v>127</v>
      </c>
      <c r="AD162" s="2">
        <v>45328</v>
      </c>
      <c r="AE162">
        <v>2</v>
      </c>
      <c r="AF162">
        <v>62.68</v>
      </c>
      <c r="AH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JP Morgan</v>
      </c>
      <c r="AI162" t="s">
        <v>1560</v>
      </c>
      <c r="AJ162" t="s">
        <v>138</v>
      </c>
      <c r="AK162">
        <v>5</v>
      </c>
      <c r="AL162" t="s">
        <v>126</v>
      </c>
      <c r="AM162">
        <v>79.5</v>
      </c>
      <c r="AN162" t="s">
        <v>127</v>
      </c>
      <c r="AO162" s="2">
        <v>45596</v>
      </c>
      <c r="AP162">
        <v>3</v>
      </c>
      <c r="AQ162">
        <v>62.59</v>
      </c>
    </row>
    <row r="163" spans="1:43" x14ac:dyDescent="0.25">
      <c r="A163" t="s">
        <v>297</v>
      </c>
      <c r="B163">
        <f t="array" ref="B163">_xll.BDP(A163,"BEST_EPS", "BEST_FPERIOD_OVERRIDE=1bf")</f>
        <v>207.28721839080458</v>
      </c>
      <c r="C163">
        <f t="array" ref="C163">_xll.BDP(A163,"BEST_EPS", "BEST_FPERIOD_OVERRIDE=2bf")</f>
        <v>241.75752873563215</v>
      </c>
      <c r="D163">
        <f t="array" ref="D163">_xll.BDP(A163,"BEST_EPS", "BEST_FPERIOD_OVERRIDE=3bf")</f>
        <v>282.81799999999998</v>
      </c>
      <c r="E163">
        <f t="array" ref="E163">_xll.BDP(A163,"BEST_TARGET_PRICE")</f>
        <v>5072.2705078125</v>
      </c>
      <c r="F163">
        <f t="array" ref="F163">_xll.BDP($A163,F$84)</f>
        <v>5187.6899999999996</v>
      </c>
      <c r="G163">
        <f t="array" ref="G163">_xll.BDP($A163,G$84)</f>
        <v>5230</v>
      </c>
      <c r="H163">
        <f t="array" ref="H163">_xll.BDP($A163,H$84)</f>
        <v>5161</v>
      </c>
      <c r="I163">
        <f t="array" ref="I163">_xll.BDP($A163,I$84)</f>
        <v>5223.1499999999996</v>
      </c>
      <c r="K163">
        <f t="shared" si="1"/>
        <v>5000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Wedbush</v>
      </c>
      <c r="M163" t="s">
        <v>1802</v>
      </c>
      <c r="N163" t="s">
        <v>125</v>
      </c>
      <c r="O163">
        <v>5</v>
      </c>
      <c r="P163" t="s">
        <v>126</v>
      </c>
      <c r="Q163">
        <v>5000</v>
      </c>
      <c r="R163" t="s">
        <v>134</v>
      </c>
      <c r="S163" s="2">
        <v>45621</v>
      </c>
      <c r="T163">
        <v>1</v>
      </c>
      <c r="U163">
        <v>68.58</v>
      </c>
      <c r="W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Barclays</v>
      </c>
      <c r="X163" t="s">
        <v>1571</v>
      </c>
      <c r="Y163" t="s">
        <v>138</v>
      </c>
      <c r="Z163">
        <v>5</v>
      </c>
      <c r="AA163" t="s">
        <v>126</v>
      </c>
      <c r="AB163">
        <v>5100</v>
      </c>
      <c r="AC163" t="s">
        <v>127</v>
      </c>
      <c r="AD163" s="2">
        <v>45601</v>
      </c>
      <c r="AE163">
        <v>2</v>
      </c>
      <c r="AF163">
        <v>54.36</v>
      </c>
      <c r="AH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BMO Capital Markets</v>
      </c>
      <c r="AI163" t="s">
        <v>1579</v>
      </c>
      <c r="AJ163" t="s">
        <v>125</v>
      </c>
      <c r="AK163">
        <v>5</v>
      </c>
      <c r="AL163" t="s">
        <v>126</v>
      </c>
      <c r="AM163">
        <v>5155</v>
      </c>
      <c r="AN163" t="s">
        <v>127</v>
      </c>
      <c r="AO163" s="2">
        <v>45596</v>
      </c>
      <c r="AP163">
        <v>3</v>
      </c>
      <c r="AQ163">
        <v>51.67</v>
      </c>
    </row>
    <row r="164" spans="1:43" x14ac:dyDescent="0.25">
      <c r="A164" t="s">
        <v>603</v>
      </c>
      <c r="B164">
        <f t="array" ref="B164">_xll.BDP(A164,"BEST_EPS", "BEST_FPERIOD_OVERRIDE=1bf")</f>
        <v>2.5491839080459768</v>
      </c>
      <c r="C164">
        <f t="array" ref="C164">_xll.BDP(A164,"BEST_EPS", "BEST_FPERIOD_OVERRIDE=2bf")</f>
        <v>2.9525632183908046</v>
      </c>
      <c r="D164">
        <f t="array" ref="D164">_xll.BDP(A164,"BEST_EPS", "BEST_FPERIOD_OVERRIDE=3bf")</f>
        <v>3.2351692307692312</v>
      </c>
      <c r="E164">
        <f t="array" ref="E164">_xll.BDP(A164,"BEST_TARGET_PRICE")</f>
        <v>44.845832824707031</v>
      </c>
      <c r="F164">
        <f t="array" ref="F164">_xll.BDP($A164,F$84)</f>
        <v>43.5</v>
      </c>
      <c r="G164">
        <f t="array" ref="G164">_xll.BDP($A164,G$84)</f>
        <v>43.92</v>
      </c>
      <c r="H164">
        <f t="array" ref="H164">_xll.BDP($A164,H$84)</f>
        <v>43.34</v>
      </c>
      <c r="I164">
        <f t="array" ref="I164">_xll.BDP($A164,I$84)</f>
        <v>43.61</v>
      </c>
      <c r="K164">
        <f t="shared" si="1"/>
        <v>42.6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Baptista Research</v>
      </c>
      <c r="M164" t="s">
        <v>136</v>
      </c>
      <c r="N164" t="s">
        <v>146</v>
      </c>
      <c r="O164">
        <v>3</v>
      </c>
      <c r="P164" t="s">
        <v>126</v>
      </c>
      <c r="Q164">
        <v>42.6</v>
      </c>
      <c r="R164" t="s">
        <v>134</v>
      </c>
      <c r="S164" s="2">
        <v>45591</v>
      </c>
      <c r="T164">
        <v>1</v>
      </c>
      <c r="U164">
        <v>39.44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BMO Capital Markets</v>
      </c>
      <c r="X164" t="s">
        <v>689</v>
      </c>
      <c r="Y164" t="s">
        <v>125</v>
      </c>
      <c r="Z164">
        <v>5</v>
      </c>
      <c r="AA164" t="s">
        <v>126</v>
      </c>
      <c r="AB164">
        <v>48</v>
      </c>
      <c r="AC164" t="s">
        <v>127</v>
      </c>
      <c r="AD164" s="2">
        <v>45614</v>
      </c>
      <c r="AE164">
        <v>2</v>
      </c>
      <c r="AF164">
        <v>31.73</v>
      </c>
      <c r="AH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TPH&amp;Co.</v>
      </c>
      <c r="AI164" t="s">
        <v>1720</v>
      </c>
      <c r="AJ164" t="s">
        <v>146</v>
      </c>
      <c r="AK164">
        <v>3</v>
      </c>
      <c r="AL164" t="s">
        <v>142</v>
      </c>
      <c r="AM164" t="s">
        <v>147</v>
      </c>
      <c r="AN164" t="s">
        <v>127</v>
      </c>
      <c r="AO164" s="2">
        <v>45613</v>
      </c>
      <c r="AP164">
        <v>3</v>
      </c>
      <c r="AQ164">
        <v>29.94</v>
      </c>
    </row>
    <row r="165" spans="1:43" x14ac:dyDescent="0.25">
      <c r="A165" t="s">
        <v>732</v>
      </c>
      <c r="B165">
        <f t="array" ref="B165">_xll.BDP(A165,"BEST_EPS", "BEST_FPERIOD_OVERRIDE=1bf")</f>
        <v>11.625448275862068</v>
      </c>
      <c r="C165">
        <f t="array" ref="C165">_xll.BDP(A165,"BEST_EPS", "BEST_FPERIOD_OVERRIDE=2bf")</f>
        <v>13.882149425287356</v>
      </c>
      <c r="D165">
        <f t="array" ref="D165">_xll.BDP(A165,"BEST_EPS", "BEST_FPERIOD_OVERRIDE=3bf")</f>
        <v>14.727138461538463</v>
      </c>
      <c r="E165">
        <f t="array" ref="E165">_xll.BDP(A165,"BEST_TARGET_PRICE")</f>
        <v>210.38888549804688</v>
      </c>
      <c r="F165">
        <f t="array" ref="F165">_xll.BDP($A165,F$84)</f>
        <v>188.43</v>
      </c>
      <c r="G165">
        <f t="array" ref="G165">_xll.BDP($A165,G$84)</f>
        <v>189.73990000000001</v>
      </c>
      <c r="H165">
        <f t="array" ref="H165">_xll.BDP($A165,H$84)</f>
        <v>183.64500000000001</v>
      </c>
      <c r="I165">
        <f t="array" ref="I165">_xll.BDP($A165,I$84)</f>
        <v>184.75</v>
      </c>
      <c r="K165">
        <f t="shared" ref="K165:K228" si="2">IF(OR(ISNA(L165),Q165=0,Q165="#N/A N/A"),IF(OR(ISNA(W165),AB165=0,AB165="#N/A N/A"),IF(OR(ISNA(AH165),AM165=0,AM165="#N/A N/A"),E165,AM165),AB165),Q165)</f>
        <v>230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Wedbush</v>
      </c>
      <c r="M165" t="s">
        <v>1707</v>
      </c>
      <c r="N165" t="s">
        <v>125</v>
      </c>
      <c r="O165">
        <v>5</v>
      </c>
      <c r="P165" t="s">
        <v>126</v>
      </c>
      <c r="Q165">
        <v>230</v>
      </c>
      <c r="R165" t="s">
        <v>134</v>
      </c>
      <c r="S165" s="2">
        <v>45614</v>
      </c>
      <c r="T165">
        <v>1</v>
      </c>
      <c r="U165">
        <v>38.01</v>
      </c>
      <c r="W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B Riley Securities Inc.</v>
      </c>
      <c r="X165" t="s">
        <v>1590</v>
      </c>
      <c r="Y165" t="s">
        <v>128</v>
      </c>
      <c r="Z165">
        <v>5</v>
      </c>
      <c r="AA165" t="s">
        <v>126</v>
      </c>
      <c r="AB165">
        <v>220</v>
      </c>
      <c r="AC165" t="s">
        <v>127</v>
      </c>
      <c r="AD165" s="2">
        <v>45602</v>
      </c>
      <c r="AE165">
        <v>2</v>
      </c>
      <c r="AF165">
        <v>28.01</v>
      </c>
      <c r="AH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Baird</v>
      </c>
      <c r="AI165" t="s">
        <v>1804</v>
      </c>
      <c r="AJ165" t="s">
        <v>125</v>
      </c>
      <c r="AK165">
        <v>5</v>
      </c>
      <c r="AL165" t="s">
        <v>126</v>
      </c>
      <c r="AM165">
        <v>222</v>
      </c>
      <c r="AN165" t="s">
        <v>127</v>
      </c>
      <c r="AO165" s="2">
        <v>45601</v>
      </c>
      <c r="AP165">
        <v>3</v>
      </c>
      <c r="AQ165">
        <v>21.63</v>
      </c>
    </row>
    <row r="166" spans="1:43" x14ac:dyDescent="0.25">
      <c r="A166" t="s">
        <v>295</v>
      </c>
      <c r="B166">
        <f t="array" ref="B166">_xll.BDP(A166,"BEST_EPS", "BEST_FPERIOD_OVERRIDE=1bf")</f>
        <v>48.122701149425289</v>
      </c>
      <c r="C166">
        <f t="array" ref="C166">_xll.BDP(A166,"BEST_EPS", "BEST_FPERIOD_OVERRIDE=2bf")</f>
        <v>54.190045977011494</v>
      </c>
      <c r="D166">
        <f t="array" ref="D166">_xll.BDP(A166,"BEST_EPS", "BEST_FPERIOD_OVERRIDE=3bf")</f>
        <v>57.831984615384613</v>
      </c>
      <c r="E166">
        <f t="array" ref="E166">_xll.BDP(A166,"BEST_TARGET_PRICE")</f>
        <v>1110.27099609375</v>
      </c>
      <c r="F166">
        <f t="array" ref="F166">_xll.BDP($A166,F$84)</f>
        <v>1029.55</v>
      </c>
      <c r="G166">
        <f t="array" ref="G166">_xll.BDP($A166,G$84)</f>
        <v>1034</v>
      </c>
      <c r="H166">
        <f t="array" ref="H166">_xll.BDP($A166,H$84)</f>
        <v>1018.04</v>
      </c>
      <c r="I166">
        <f t="array" ref="I166">_xll.BDP($A166,I$84)</f>
        <v>1019.45</v>
      </c>
      <c r="K166">
        <f t="shared" si="2"/>
        <v>1097</v>
      </c>
      <c r="L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Goldman Sachs</v>
      </c>
      <c r="M166" t="s">
        <v>538</v>
      </c>
      <c r="N166" t="s">
        <v>128</v>
      </c>
      <c r="O166">
        <v>5</v>
      </c>
      <c r="P166" t="s">
        <v>126</v>
      </c>
      <c r="Q166">
        <v>1097</v>
      </c>
      <c r="R166" t="s">
        <v>134</v>
      </c>
      <c r="S166" s="2">
        <v>45622</v>
      </c>
      <c r="T166">
        <v>1</v>
      </c>
      <c r="U166">
        <v>44.19</v>
      </c>
      <c r="W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BNP Paribas Exane</v>
      </c>
      <c r="X166" t="s">
        <v>1537</v>
      </c>
      <c r="Y166" t="s">
        <v>125</v>
      </c>
      <c r="Z166">
        <v>5</v>
      </c>
      <c r="AA166" t="s">
        <v>126</v>
      </c>
      <c r="AB166">
        <v>1075</v>
      </c>
      <c r="AC166" t="s">
        <v>127</v>
      </c>
      <c r="AD166" s="2">
        <v>45621</v>
      </c>
      <c r="AE166">
        <v>2</v>
      </c>
      <c r="AF166">
        <v>37.72</v>
      </c>
      <c r="AH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TD Cowen</v>
      </c>
      <c r="AI166" t="s">
        <v>1525</v>
      </c>
      <c r="AJ166" t="s">
        <v>128</v>
      </c>
      <c r="AK166">
        <v>5</v>
      </c>
      <c r="AL166" t="s">
        <v>126</v>
      </c>
      <c r="AM166">
        <v>1105</v>
      </c>
      <c r="AN166" t="s">
        <v>127</v>
      </c>
      <c r="AO166" s="2">
        <v>45587</v>
      </c>
      <c r="AP166">
        <v>3</v>
      </c>
      <c r="AQ166">
        <v>32.130000000000003</v>
      </c>
    </row>
    <row r="167" spans="1:43" x14ac:dyDescent="0.25">
      <c r="A167" t="s">
        <v>360</v>
      </c>
      <c r="B167">
        <f t="array" ref="B167">_xll.BDP(A167,"BEST_EPS", "BEST_FPERIOD_OVERRIDE=1bf")</f>
        <v>6.4910229885057475</v>
      </c>
      <c r="C167">
        <f t="array" ref="C167">_xll.BDP(A167,"BEST_EPS", "BEST_FPERIOD_OVERRIDE=2bf")</f>
        <v>6.4050229885057473</v>
      </c>
      <c r="D167">
        <f t="array" ref="D167">_xll.BDP(A167,"BEST_EPS", "BEST_FPERIOD_OVERRIDE=3bf")</f>
        <v>6.3707692307692314</v>
      </c>
      <c r="E167">
        <f t="array" ref="E167">_xll.BDP(A167,"BEST_TARGET_PRICE")</f>
        <v>58.212501525878906</v>
      </c>
      <c r="F167">
        <f t="array" ref="F167">_xll.BDP($A167,F$84)</f>
        <v>58.82</v>
      </c>
      <c r="G167">
        <f t="array" ref="G167">_xll.BDP($A167,G$84)</f>
        <v>59.505000000000003</v>
      </c>
      <c r="H167">
        <f t="array" ref="H167">_xll.BDP($A167,H$84)</f>
        <v>58.78</v>
      </c>
      <c r="I167">
        <f t="array" ref="I167">_xll.BDP($A167,I$84)</f>
        <v>59.27</v>
      </c>
      <c r="K167">
        <f t="shared" si="2"/>
        <v>70</v>
      </c>
      <c r="L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JP Morgan</v>
      </c>
      <c r="M167" t="s">
        <v>1667</v>
      </c>
      <c r="N167" t="s">
        <v>138</v>
      </c>
      <c r="O167">
        <v>5</v>
      </c>
      <c r="P167" t="s">
        <v>126</v>
      </c>
      <c r="Q167">
        <v>70</v>
      </c>
      <c r="R167" t="s">
        <v>127</v>
      </c>
      <c r="S167" s="2">
        <v>45609</v>
      </c>
      <c r="T167">
        <v>1</v>
      </c>
      <c r="U167">
        <v>23.99</v>
      </c>
      <c r="W167" t="e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#N/A</v>
      </c>
      <c r="X167" t="s">
        <v>1587</v>
      </c>
      <c r="Y167" t="s">
        <v>128</v>
      </c>
      <c r="Z167">
        <v>5</v>
      </c>
      <c r="AA167" t="s">
        <v>126</v>
      </c>
      <c r="AB167">
        <v>60</v>
      </c>
      <c r="AC167" t="s">
        <v>127</v>
      </c>
      <c r="AD167" s="2">
        <v>45600</v>
      </c>
      <c r="AE167">
        <v>2</v>
      </c>
      <c r="AF167">
        <v>9.99</v>
      </c>
      <c r="AH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Redburn Atlantic</v>
      </c>
      <c r="AI167" t="s">
        <v>1778</v>
      </c>
      <c r="AJ167" t="s">
        <v>141</v>
      </c>
      <c r="AK167">
        <v>3</v>
      </c>
      <c r="AL167" t="s">
        <v>126</v>
      </c>
      <c r="AM167">
        <v>53</v>
      </c>
      <c r="AN167" t="s">
        <v>127</v>
      </c>
      <c r="AO167" s="2">
        <v>45608</v>
      </c>
      <c r="AP167">
        <v>3</v>
      </c>
      <c r="AQ167">
        <v>0.14000000000000001</v>
      </c>
    </row>
    <row r="168" spans="1:43" x14ac:dyDescent="0.25">
      <c r="A168" t="s">
        <v>685</v>
      </c>
      <c r="B168">
        <f t="array" ref="B168">_xll.BDP(A168,"BEST_EPS", "BEST_FPERIOD_OVERRIDE=1bf")</f>
        <v>8.8758965517241375</v>
      </c>
      <c r="C168">
        <f t="array" ref="C168">_xll.BDP(A168,"BEST_EPS", "BEST_FPERIOD_OVERRIDE=2bf")</f>
        <v>9.7441724137931018</v>
      </c>
      <c r="D168">
        <f t="array" ref="D168">_xll.BDP(A168,"BEST_EPS", "BEST_FPERIOD_OVERRIDE=3bf")</f>
        <v>10.613634615384616</v>
      </c>
      <c r="E168">
        <f t="array" ref="E168">_xll.BDP(A168,"BEST_TARGET_PRICE")</f>
        <v>228.42857360839844</v>
      </c>
      <c r="F168">
        <f t="array" ref="F168">_xll.BDP($A168,F$84)</f>
        <v>236.64</v>
      </c>
      <c r="G168">
        <f t="array" ref="G168">_xll.BDP($A168,G$84)</f>
        <v>237.74</v>
      </c>
      <c r="H168">
        <f t="array" ref="H168">_xll.BDP($A168,H$84)</f>
        <v>235.55</v>
      </c>
      <c r="I168">
        <f t="array" ref="I168">_xll.BDP($A168,I$84)</f>
        <v>235.8</v>
      </c>
      <c r="K168">
        <f t="shared" si="2"/>
        <v>228.42857360839844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Ameriprise Advisor Services Ltd Inc</v>
      </c>
      <c r="M168" t="s">
        <v>1477</v>
      </c>
      <c r="N168" t="s">
        <v>128</v>
      </c>
      <c r="O168">
        <v>5</v>
      </c>
      <c r="P168" t="s">
        <v>126</v>
      </c>
      <c r="Q168" t="s">
        <v>147</v>
      </c>
      <c r="R168" t="s">
        <v>127</v>
      </c>
      <c r="S168" s="2">
        <v>45604</v>
      </c>
      <c r="T168">
        <v>1</v>
      </c>
      <c r="U168">
        <v>28.81</v>
      </c>
      <c r="W168" t="e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#N/A</v>
      </c>
      <c r="X168" t="s">
        <v>686</v>
      </c>
      <c r="Y168" t="s">
        <v>151</v>
      </c>
      <c r="Z168">
        <v>1</v>
      </c>
      <c r="AA168" t="s">
        <v>142</v>
      </c>
      <c r="AB168">
        <v>205</v>
      </c>
      <c r="AC168" t="s">
        <v>127</v>
      </c>
      <c r="AD168" s="2">
        <v>45581</v>
      </c>
      <c r="AE168">
        <v>2</v>
      </c>
      <c r="AF168">
        <v>12.33</v>
      </c>
      <c r="AH168" t="str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Wolfe Research</v>
      </c>
      <c r="AI168" t="s">
        <v>524</v>
      </c>
      <c r="AJ168" t="s">
        <v>172</v>
      </c>
      <c r="AK168">
        <v>3</v>
      </c>
      <c r="AL168" t="s">
        <v>126</v>
      </c>
      <c r="AM168" t="s">
        <v>147</v>
      </c>
      <c r="AN168" t="s">
        <v>127</v>
      </c>
      <c r="AO168" s="2">
        <v>45623</v>
      </c>
      <c r="AP168">
        <v>3</v>
      </c>
      <c r="AQ168">
        <v>0</v>
      </c>
    </row>
    <row r="169" spans="1:43" x14ac:dyDescent="0.25">
      <c r="A169" t="s">
        <v>149</v>
      </c>
      <c r="B169">
        <f t="array" ref="B169">_xll.BDP(A169,"BEST_EPS", "BEST_FPERIOD_OVERRIDE=1bf")</f>
        <v>19.962954022988509</v>
      </c>
      <c r="C169">
        <f t="array" ref="C169">_xll.BDP(A169,"BEST_EPS", "BEST_FPERIOD_OVERRIDE=2bf")</f>
        <v>20.793885057471265</v>
      </c>
      <c r="D169">
        <f t="array" ref="D169">_xll.BDP(A169,"BEST_EPS", "BEST_FPERIOD_OVERRIDE=3bf")</f>
        <v>22.311061538461537</v>
      </c>
      <c r="E169">
        <f t="array" ref="E169">_xll.BDP(A169,"BEST_TARGET_PRICE")</f>
        <v>487.60000610351563</v>
      </c>
      <c r="F169">
        <f t="array" ref="F169">_xll.BDP($A169,F$84)</f>
        <v>481</v>
      </c>
      <c r="G169">
        <f t="array" ref="G169">_xll.BDP($A169,G$84)</f>
        <v>491.67</v>
      </c>
      <c r="H169">
        <f t="array" ref="H169">_xll.BDP($A169,H$84)</f>
        <v>480.87</v>
      </c>
      <c r="I169">
        <f t="array" ref="I169">_xll.BDP($A169,I$84)</f>
        <v>483.08</v>
      </c>
      <c r="K169">
        <f t="shared" si="2"/>
        <v>467</v>
      </c>
      <c r="L169" t="e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#N/A</v>
      </c>
      <c r="M169" t="s">
        <v>289</v>
      </c>
      <c r="N169" t="s">
        <v>128</v>
      </c>
      <c r="O169">
        <v>5</v>
      </c>
      <c r="P169" t="s">
        <v>126</v>
      </c>
      <c r="Q169">
        <v>577</v>
      </c>
      <c r="R169" t="s">
        <v>127</v>
      </c>
      <c r="S169" s="2">
        <v>45526</v>
      </c>
      <c r="T169">
        <v>1</v>
      </c>
      <c r="U169">
        <v>40.659999999999997</v>
      </c>
      <c r="W169" t="e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#N/A</v>
      </c>
      <c r="X169" t="s">
        <v>150</v>
      </c>
      <c r="Y169" t="s">
        <v>146</v>
      </c>
      <c r="Z169">
        <v>3</v>
      </c>
      <c r="AA169" t="s">
        <v>126</v>
      </c>
      <c r="AB169">
        <v>467</v>
      </c>
      <c r="AC169" t="s">
        <v>127</v>
      </c>
      <c r="AD169" s="2">
        <v>45598</v>
      </c>
      <c r="AE169">
        <v>2</v>
      </c>
      <c r="AF169">
        <v>23.01</v>
      </c>
      <c r="AH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Morningstar</v>
      </c>
      <c r="AI169" t="s">
        <v>150</v>
      </c>
      <c r="AJ169" t="s">
        <v>146</v>
      </c>
      <c r="AK169">
        <v>3</v>
      </c>
      <c r="AL169" t="s">
        <v>126</v>
      </c>
      <c r="AM169">
        <v>467</v>
      </c>
      <c r="AN169" t="s">
        <v>127</v>
      </c>
      <c r="AO169" s="2">
        <v>45610</v>
      </c>
      <c r="AP169">
        <v>3</v>
      </c>
      <c r="AQ169">
        <v>19.57</v>
      </c>
    </row>
    <row r="170" spans="1:43" x14ac:dyDescent="0.25">
      <c r="A170" t="s">
        <v>639</v>
      </c>
      <c r="B170">
        <f t="array" ref="B170">_xll.BDP(A170,"BEST_EPS", "BEST_FPERIOD_OVERRIDE=1bf")</f>
        <v>3.9873908045977018</v>
      </c>
      <c r="C170">
        <f t="array" ref="C170">_xll.BDP(A170,"BEST_EPS", "BEST_FPERIOD_OVERRIDE=2bf")</f>
        <v>4.3193793103448286</v>
      </c>
      <c r="D170" t="str">
        <f t="array" ref="D170">_xll.BDP(A170,"BEST_EPS", "BEST_FPERIOD_OVERRIDE=3bf")</f>
        <v>#N/A N/A</v>
      </c>
      <c r="E170">
        <f t="array" ref="E170">_xll.BDP(A170,"BEST_TARGET_PRICE")</f>
        <v>114.84615325927734</v>
      </c>
      <c r="F170">
        <f t="array" ref="F170">_xll.BDP($A170,F$84)</f>
        <v>113.74</v>
      </c>
      <c r="G170">
        <f t="array" ref="G170">_xll.BDP($A170,G$84)</f>
        <v>114.15</v>
      </c>
      <c r="H170">
        <f t="array" ref="H170">_xll.BDP($A170,H$84)</f>
        <v>112.93</v>
      </c>
      <c r="I170">
        <f t="array" ref="I170">_xll.BDP($A170,I$84)</f>
        <v>113.2</v>
      </c>
      <c r="K170">
        <f t="shared" si="2"/>
        <v>117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Goldman Sachs</v>
      </c>
      <c r="M170" t="s">
        <v>1553</v>
      </c>
      <c r="N170" t="s">
        <v>128</v>
      </c>
      <c r="O170">
        <v>5</v>
      </c>
      <c r="P170" t="s">
        <v>126</v>
      </c>
      <c r="Q170">
        <v>117</v>
      </c>
      <c r="R170" t="s">
        <v>134</v>
      </c>
      <c r="S170" s="2">
        <v>45594</v>
      </c>
      <c r="T170">
        <v>1</v>
      </c>
      <c r="U170">
        <v>58.04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BMO Capital Markets</v>
      </c>
      <c r="X170" t="s">
        <v>640</v>
      </c>
      <c r="Y170" t="s">
        <v>125</v>
      </c>
      <c r="Z170">
        <v>5</v>
      </c>
      <c r="AA170" t="s">
        <v>126</v>
      </c>
      <c r="AB170">
        <v>118</v>
      </c>
      <c r="AC170" t="s">
        <v>127</v>
      </c>
      <c r="AD170" s="2">
        <v>45601</v>
      </c>
      <c r="AE170">
        <v>2</v>
      </c>
      <c r="AF170">
        <v>53.08</v>
      </c>
      <c r="AH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Sadif Investment Analytics</v>
      </c>
      <c r="AI170" t="s">
        <v>166</v>
      </c>
      <c r="AJ170" t="s">
        <v>146</v>
      </c>
      <c r="AK170">
        <v>3</v>
      </c>
      <c r="AL170" t="s">
        <v>142</v>
      </c>
      <c r="AM170">
        <v>110.31</v>
      </c>
      <c r="AN170" t="s">
        <v>234</v>
      </c>
      <c r="AO170" s="2">
        <v>45468</v>
      </c>
      <c r="AP170">
        <v>3</v>
      </c>
      <c r="AQ170">
        <v>22.68</v>
      </c>
    </row>
    <row r="171" spans="1:43" x14ac:dyDescent="0.25">
      <c r="A171" t="s">
        <v>304</v>
      </c>
      <c r="B171">
        <f t="array" ref="B171">_xll.BDP(A171,"BEST_EPS", "BEST_FPERIOD_OVERRIDE=1bf")</f>
        <v>2.7588390804597704</v>
      </c>
      <c r="C171">
        <f t="array" ref="C171">_xll.BDP(A171,"BEST_EPS", "BEST_FPERIOD_OVERRIDE=2bf")</f>
        <v>3.1340574712643678</v>
      </c>
      <c r="D171">
        <f t="array" ref="D171">_xll.BDP(A171,"BEST_EPS", "BEST_FPERIOD_OVERRIDE=3bf")</f>
        <v>3.5502307692307693</v>
      </c>
      <c r="E171">
        <f t="array" ref="E171">_xll.BDP(A171,"BEST_TARGET_PRICE")</f>
        <v>98.258064270019531</v>
      </c>
      <c r="F171">
        <f t="array" ref="F171">_xll.BDP($A171,F$84)</f>
        <v>90.4</v>
      </c>
      <c r="G171">
        <f t="array" ref="G171">_xll.BDP($A171,G$84)</f>
        <v>91.03</v>
      </c>
      <c r="H171">
        <f t="array" ref="H171">_xll.BDP($A171,H$84)</f>
        <v>90.05</v>
      </c>
      <c r="I171">
        <f t="array" ref="I171">_xll.BDP($A171,I$84)</f>
        <v>90.75</v>
      </c>
      <c r="K171">
        <f t="shared" si="2"/>
        <v>100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Bernstein</v>
      </c>
      <c r="M171" t="s">
        <v>1742</v>
      </c>
      <c r="N171" t="s">
        <v>125</v>
      </c>
      <c r="O171">
        <v>5</v>
      </c>
      <c r="P171" t="s">
        <v>126</v>
      </c>
      <c r="Q171">
        <v>100</v>
      </c>
      <c r="R171" t="s">
        <v>127</v>
      </c>
      <c r="S171" s="2">
        <v>45621</v>
      </c>
      <c r="T171">
        <v>1</v>
      </c>
      <c r="U171">
        <v>62.16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Needham</v>
      </c>
      <c r="X171" t="s">
        <v>1433</v>
      </c>
      <c r="Y171" t="s">
        <v>146</v>
      </c>
      <c r="Z171">
        <v>3</v>
      </c>
      <c r="AA171" t="s">
        <v>126</v>
      </c>
      <c r="AB171" t="s">
        <v>147</v>
      </c>
      <c r="AC171" t="s">
        <v>127</v>
      </c>
      <c r="AD171" s="2">
        <v>45623</v>
      </c>
      <c r="AE171">
        <v>2</v>
      </c>
      <c r="AF171">
        <v>58.31</v>
      </c>
      <c r="AH171" t="e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#N/A</v>
      </c>
      <c r="AI171" t="s">
        <v>306</v>
      </c>
      <c r="AJ171" t="s">
        <v>125</v>
      </c>
      <c r="AK171">
        <v>5</v>
      </c>
      <c r="AL171" t="s">
        <v>126</v>
      </c>
      <c r="AM171">
        <v>100</v>
      </c>
      <c r="AN171" t="s">
        <v>127</v>
      </c>
      <c r="AO171" s="2">
        <v>45574</v>
      </c>
      <c r="AP171">
        <v>3</v>
      </c>
      <c r="AQ171">
        <v>33.76</v>
      </c>
    </row>
    <row r="172" spans="1:43" x14ac:dyDescent="0.25">
      <c r="A172" t="s">
        <v>919</v>
      </c>
      <c r="B172">
        <f t="array" ref="B172">_xll.BDP(A172,"BEST_EPS", "BEST_FPERIOD_OVERRIDE=1bf")</f>
        <v>4.5134712643678165</v>
      </c>
      <c r="C172">
        <f t="array" ref="C172">_xll.BDP(A172,"BEST_EPS", "BEST_FPERIOD_OVERRIDE=2bf")</f>
        <v>5.0052873563218396</v>
      </c>
      <c r="D172">
        <f t="array" ref="D172">_xll.BDP(A172,"BEST_EPS", "BEST_FPERIOD_OVERRIDE=3bf")</f>
        <v>5.4341384615384616</v>
      </c>
      <c r="E172">
        <f t="array" ref="E172">_xll.BDP(A172,"BEST_TARGET_PRICE")</f>
        <v>41.266666412353516</v>
      </c>
      <c r="F172">
        <f t="array" ref="F172">_xll.BDP($A172,F$84)</f>
        <v>34.29</v>
      </c>
      <c r="G172">
        <f t="array" ref="G172">_xll.BDP($A172,G$84)</f>
        <v>34.75</v>
      </c>
      <c r="H172">
        <f t="array" ref="H172">_xll.BDP($A172,H$84)</f>
        <v>34.19</v>
      </c>
      <c r="I172">
        <f t="array" ref="I172">_xll.BDP($A172,I$84)</f>
        <v>34.28</v>
      </c>
      <c r="K172">
        <f t="shared" si="2"/>
        <v>41.6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Baptista Research</v>
      </c>
      <c r="M172" t="s">
        <v>136</v>
      </c>
      <c r="N172" t="s">
        <v>125</v>
      </c>
      <c r="O172">
        <v>5</v>
      </c>
      <c r="P172" t="s">
        <v>126</v>
      </c>
      <c r="Q172">
        <v>41.6</v>
      </c>
      <c r="R172" t="s">
        <v>134</v>
      </c>
      <c r="S172" s="2">
        <v>45608</v>
      </c>
      <c r="T172">
        <v>1</v>
      </c>
      <c r="U172">
        <v>7.84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Morgan Stanley</v>
      </c>
      <c r="X172" t="s">
        <v>1521</v>
      </c>
      <c r="Y172" t="s">
        <v>185</v>
      </c>
      <c r="Z172">
        <v>5</v>
      </c>
      <c r="AA172" t="s">
        <v>126</v>
      </c>
      <c r="AB172">
        <v>45</v>
      </c>
      <c r="AC172" t="s">
        <v>134</v>
      </c>
      <c r="AD172" s="2">
        <v>45621</v>
      </c>
      <c r="AE172">
        <v>2</v>
      </c>
      <c r="AF172">
        <v>0.82</v>
      </c>
      <c r="AH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Nomura</v>
      </c>
      <c r="AI172" t="s">
        <v>1712</v>
      </c>
      <c r="AJ172" t="s">
        <v>141</v>
      </c>
      <c r="AK172">
        <v>3</v>
      </c>
      <c r="AL172" t="s">
        <v>126</v>
      </c>
      <c r="AM172">
        <v>32</v>
      </c>
      <c r="AN172" t="s">
        <v>127</v>
      </c>
      <c r="AO172" s="2">
        <v>45608</v>
      </c>
      <c r="AP172">
        <v>3</v>
      </c>
      <c r="AQ172">
        <v>0</v>
      </c>
    </row>
    <row r="173" spans="1:43" x14ac:dyDescent="0.25">
      <c r="A173" t="s">
        <v>243</v>
      </c>
      <c r="B173">
        <f t="array" ref="B173">_xll.BDP(A173,"BEST_EPS", "BEST_FPERIOD_OVERRIDE=1bf")</f>
        <v>5.7100919540229889</v>
      </c>
      <c r="C173">
        <f t="array" ref="C173">_xll.BDP(A173,"BEST_EPS", "BEST_FPERIOD_OVERRIDE=2bf")</f>
        <v>6.9692528735632182</v>
      </c>
      <c r="D173">
        <f t="array" ref="D173">_xll.BDP(A173,"BEST_EPS", "BEST_FPERIOD_OVERRIDE=3bf")</f>
        <v>7.9453076923076917</v>
      </c>
      <c r="E173">
        <f t="array" ref="E173">_xll.BDP(A173,"BEST_TARGET_PRICE")</f>
        <v>168.39131164550781</v>
      </c>
      <c r="F173">
        <f t="array" ref="F173">_xll.BDP($A173,F$84)</f>
        <v>192.99</v>
      </c>
      <c r="G173">
        <f t="array" ref="G173">_xll.BDP($A173,G$84)</f>
        <v>194.22499999999999</v>
      </c>
      <c r="H173">
        <f t="array" ref="H173">_xll.BDP($A173,H$84)</f>
        <v>188.52</v>
      </c>
      <c r="I173">
        <f t="array" ref="I173">_xll.BDP($A173,I$84)</f>
        <v>189.02</v>
      </c>
      <c r="K173">
        <f t="shared" si="2"/>
        <v>182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Deutsche Bank</v>
      </c>
      <c r="M173" t="s">
        <v>245</v>
      </c>
      <c r="N173" t="s">
        <v>128</v>
      </c>
      <c r="O173">
        <v>5</v>
      </c>
      <c r="P173" t="s">
        <v>126</v>
      </c>
      <c r="Q173">
        <v>182</v>
      </c>
      <c r="R173" t="s">
        <v>134</v>
      </c>
      <c r="S173" s="2">
        <v>45607</v>
      </c>
      <c r="T173">
        <v>1</v>
      </c>
      <c r="U173">
        <v>83.68</v>
      </c>
      <c r="W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William O'Neil &amp; Co Incorporated</v>
      </c>
      <c r="X173" t="s">
        <v>1520</v>
      </c>
      <c r="Y173" t="s">
        <v>128</v>
      </c>
      <c r="Z173">
        <v>5</v>
      </c>
      <c r="AA173" t="s">
        <v>126</v>
      </c>
      <c r="AB173" t="s">
        <v>147</v>
      </c>
      <c r="AC173" t="s">
        <v>127</v>
      </c>
      <c r="AD173" s="2">
        <v>45260</v>
      </c>
      <c r="AE173">
        <v>2</v>
      </c>
      <c r="AF173">
        <v>74.900000000000006</v>
      </c>
      <c r="AH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Jefferies</v>
      </c>
      <c r="AI173" t="s">
        <v>1472</v>
      </c>
      <c r="AJ173" t="s">
        <v>128</v>
      </c>
      <c r="AK173">
        <v>5</v>
      </c>
      <c r="AL173" t="s">
        <v>126</v>
      </c>
      <c r="AM173">
        <v>208</v>
      </c>
      <c r="AN173" t="s">
        <v>127</v>
      </c>
      <c r="AO173" s="2">
        <v>45614</v>
      </c>
      <c r="AP173">
        <v>3</v>
      </c>
      <c r="AQ173">
        <v>70.89</v>
      </c>
    </row>
    <row r="174" spans="1:43" x14ac:dyDescent="0.25">
      <c r="A174" t="s">
        <v>856</v>
      </c>
      <c r="B174">
        <f t="array" ref="B174">_xll.BDP(A174,"BEST_EPS", "BEST_FPERIOD_OVERRIDE=1bf")</f>
        <v>3.1168620689655175</v>
      </c>
      <c r="C174">
        <f t="array" ref="C174">_xll.BDP(A174,"BEST_EPS", "BEST_FPERIOD_OVERRIDE=2bf")</f>
        <v>2.3354597701149422</v>
      </c>
      <c r="D174">
        <f t="array" ref="D174">_xll.BDP(A174,"BEST_EPS", "BEST_FPERIOD_OVERRIDE=3bf")</f>
        <v>2.8987230769230767</v>
      </c>
      <c r="E174">
        <f t="array" ref="E174">_xll.BDP(A174,"BEST_TARGET_PRICE")</f>
        <v>84.666664123535156</v>
      </c>
      <c r="F174">
        <f t="array" ref="F174">_xll.BDP($A174,F$84)</f>
        <v>83.87</v>
      </c>
      <c r="G174">
        <f t="array" ref="G174">_xll.BDP($A174,G$84)</f>
        <v>84.75</v>
      </c>
      <c r="H174">
        <f t="array" ref="H174">_xll.BDP($A174,H$84)</f>
        <v>82.61</v>
      </c>
      <c r="I174">
        <f t="array" ref="I174">_xll.BDP($A174,I$84)</f>
        <v>82.86</v>
      </c>
      <c r="K174">
        <f t="shared" si="2"/>
        <v>89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Evercore ISI</v>
      </c>
      <c r="M174" t="s">
        <v>591</v>
      </c>
      <c r="N174" t="s">
        <v>125</v>
      </c>
      <c r="O174">
        <v>5</v>
      </c>
      <c r="P174" t="s">
        <v>126</v>
      </c>
      <c r="Q174">
        <v>89</v>
      </c>
      <c r="R174" t="s">
        <v>134</v>
      </c>
      <c r="S174" s="2">
        <v>45621</v>
      </c>
      <c r="T174">
        <v>1</v>
      </c>
      <c r="U174">
        <v>64</v>
      </c>
      <c r="W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Scotiabank</v>
      </c>
      <c r="X174" t="s">
        <v>312</v>
      </c>
      <c r="Y174" t="s">
        <v>419</v>
      </c>
      <c r="Z174">
        <v>3</v>
      </c>
      <c r="AA174" t="s">
        <v>126</v>
      </c>
      <c r="AB174">
        <v>85</v>
      </c>
      <c r="AC174" t="s">
        <v>134</v>
      </c>
      <c r="AD174" s="2">
        <v>45621</v>
      </c>
      <c r="AE174">
        <v>2</v>
      </c>
      <c r="AF174">
        <v>59.53</v>
      </c>
      <c r="AH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Morningstar</v>
      </c>
      <c r="AI174" t="s">
        <v>311</v>
      </c>
      <c r="AJ174" t="s">
        <v>146</v>
      </c>
      <c r="AK174">
        <v>3</v>
      </c>
      <c r="AL174" t="s">
        <v>126</v>
      </c>
      <c r="AM174">
        <v>91</v>
      </c>
      <c r="AN174" t="s">
        <v>127</v>
      </c>
      <c r="AO174" s="2">
        <v>45594</v>
      </c>
      <c r="AP174">
        <v>3</v>
      </c>
      <c r="AQ174">
        <v>58.27</v>
      </c>
    </row>
    <row r="175" spans="1:43" x14ac:dyDescent="0.25">
      <c r="A175" t="s">
        <v>334</v>
      </c>
      <c r="B175">
        <f t="array" ref="B175">_xll.BDP(A175,"BEST_EPS", "BEST_FPERIOD_OVERRIDE=1bf")</f>
        <v>7.1657701149425286</v>
      </c>
      <c r="C175">
        <f t="array" ref="C175">_xll.BDP(A175,"BEST_EPS", "BEST_FPERIOD_OVERRIDE=2bf")</f>
        <v>8.7337931034482779</v>
      </c>
      <c r="D175">
        <f t="array" ref="D175">_xll.BDP(A175,"BEST_EPS", "BEST_FPERIOD_OVERRIDE=3bf")</f>
        <v>9.3293076923076921</v>
      </c>
      <c r="E175">
        <f t="array" ref="E175">_xll.BDP(A175,"BEST_TARGET_PRICE")</f>
        <v>75.936668395996094</v>
      </c>
      <c r="F175">
        <f t="array" ref="F175">_xll.BDP($A175,F$84)</f>
        <v>69.765000000000001</v>
      </c>
      <c r="G175">
        <f t="array" ref="G175">_xll.BDP($A175,G$84)</f>
        <v>70.400000000000006</v>
      </c>
      <c r="H175">
        <f t="array" ref="H175">_xll.BDP($A175,H$84)</f>
        <v>69.66</v>
      </c>
      <c r="I175">
        <f t="array" ref="I175">_xll.BDP($A175,I$84)</f>
        <v>70.16</v>
      </c>
      <c r="K175">
        <f t="shared" si="2"/>
        <v>95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Wells Fargo</v>
      </c>
      <c r="M175" t="s">
        <v>1682</v>
      </c>
      <c r="N175" t="s">
        <v>138</v>
      </c>
      <c r="O175">
        <v>5</v>
      </c>
      <c r="P175" t="s">
        <v>126</v>
      </c>
      <c r="Q175">
        <v>95</v>
      </c>
      <c r="R175" t="s">
        <v>127</v>
      </c>
      <c r="S175" s="2">
        <v>45618</v>
      </c>
      <c r="T175">
        <v>1</v>
      </c>
      <c r="U175">
        <v>60.01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Daiwa Securities</v>
      </c>
      <c r="X175" t="s">
        <v>335</v>
      </c>
      <c r="Y175" t="s">
        <v>128</v>
      </c>
      <c r="Z175">
        <v>5</v>
      </c>
      <c r="AA175" t="s">
        <v>126</v>
      </c>
      <c r="AB175">
        <v>90</v>
      </c>
      <c r="AC175" t="s">
        <v>134</v>
      </c>
      <c r="AD175" s="2">
        <v>45616</v>
      </c>
      <c r="AE175">
        <v>2</v>
      </c>
      <c r="AF175">
        <v>45.24</v>
      </c>
      <c r="AH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Wolfe Research</v>
      </c>
      <c r="AI175" t="s">
        <v>171</v>
      </c>
      <c r="AJ175" t="s">
        <v>125</v>
      </c>
      <c r="AK175">
        <v>5</v>
      </c>
      <c r="AL175" t="s">
        <v>126</v>
      </c>
      <c r="AM175">
        <v>77</v>
      </c>
      <c r="AN175" t="s">
        <v>127</v>
      </c>
      <c r="AO175" s="2">
        <v>45610</v>
      </c>
      <c r="AP175">
        <v>3</v>
      </c>
      <c r="AQ175">
        <v>34.93</v>
      </c>
    </row>
    <row r="176" spans="1:43" x14ac:dyDescent="0.25">
      <c r="A176" t="s">
        <v>813</v>
      </c>
      <c r="B176">
        <f t="array" ref="B176">_xll.BDP(A176,"BEST_EPS", "BEST_FPERIOD_OVERRIDE=1bf")</f>
        <v>2.6274942528735634</v>
      </c>
      <c r="C176">
        <f t="array" ref="C176">_xll.BDP(A176,"BEST_EPS", "BEST_FPERIOD_OVERRIDE=2bf")</f>
        <v>2.7188199233716475</v>
      </c>
      <c r="D176">
        <f t="array" ref="D176">_xll.BDP(A176,"BEST_EPS", "BEST_FPERIOD_OVERRIDE=3bf")</f>
        <v>2.7927923076923076</v>
      </c>
      <c r="E176">
        <f t="array" ref="E176">_xll.BDP(A176,"BEST_TARGET_PRICE")</f>
        <v>30.5625</v>
      </c>
      <c r="F176">
        <f t="array" ref="F176">_xll.BDP($A176,F$84)</f>
        <v>27.6</v>
      </c>
      <c r="G176">
        <f t="array" ref="G176">_xll.BDP($A176,G$84)</f>
        <v>27.69</v>
      </c>
      <c r="H176">
        <f t="array" ref="H176">_xll.BDP($A176,H$84)</f>
        <v>27.395</v>
      </c>
      <c r="I176">
        <f t="array" ref="I176">_xll.BDP($A176,I$84)</f>
        <v>27.45</v>
      </c>
      <c r="K176">
        <f t="shared" si="2"/>
        <v>31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Morningstar</v>
      </c>
      <c r="M176" t="s">
        <v>303</v>
      </c>
      <c r="N176" t="s">
        <v>128</v>
      </c>
      <c r="O176">
        <v>5</v>
      </c>
      <c r="P176" t="s">
        <v>126</v>
      </c>
      <c r="Q176">
        <v>31</v>
      </c>
      <c r="R176" t="s">
        <v>127</v>
      </c>
      <c r="S176" s="2">
        <v>45611</v>
      </c>
      <c r="T176">
        <v>1</v>
      </c>
      <c r="U176">
        <v>13.97</v>
      </c>
      <c r="W176" t="e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#N/A</v>
      </c>
      <c r="X176" t="s">
        <v>166</v>
      </c>
      <c r="Y176" t="s">
        <v>128</v>
      </c>
      <c r="Z176">
        <v>5</v>
      </c>
      <c r="AA176" t="s">
        <v>126</v>
      </c>
      <c r="AB176">
        <v>31.2</v>
      </c>
      <c r="AC176" t="s">
        <v>234</v>
      </c>
      <c r="AD176" s="2">
        <v>45447</v>
      </c>
      <c r="AE176">
        <v>2</v>
      </c>
      <c r="AF176">
        <v>6.59</v>
      </c>
      <c r="AH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Evercore ISI</v>
      </c>
      <c r="AI176" t="s">
        <v>1641</v>
      </c>
      <c r="AJ176" t="s">
        <v>343</v>
      </c>
      <c r="AK176">
        <v>3</v>
      </c>
      <c r="AL176" t="s">
        <v>126</v>
      </c>
      <c r="AM176">
        <v>31</v>
      </c>
      <c r="AN176" t="s">
        <v>134</v>
      </c>
      <c r="AO176" s="2">
        <v>45589</v>
      </c>
      <c r="AP176">
        <v>3</v>
      </c>
      <c r="AQ176">
        <v>3.4</v>
      </c>
    </row>
    <row r="177" spans="1:43" x14ac:dyDescent="0.25">
      <c r="A177" t="s">
        <v>660</v>
      </c>
      <c r="B177">
        <f t="array" ref="B177">_xll.BDP(A177,"BEST_EPS", "BEST_FPERIOD_OVERRIDE=1bf")</f>
        <v>8.2080689655172403</v>
      </c>
      <c r="C177">
        <f t="array" ref="C177">_xll.BDP(A177,"BEST_EPS", "BEST_FPERIOD_OVERRIDE=2bf")</f>
        <v>9.0727241379310346</v>
      </c>
      <c r="D177">
        <f t="array" ref="D177">_xll.BDP(A177,"BEST_EPS", "BEST_FPERIOD_OVERRIDE=3bf")</f>
        <v>9.8804769230769232</v>
      </c>
      <c r="E177">
        <f t="array" ref="E177">_xll.BDP(A177,"BEST_TARGET_PRICE")</f>
        <v>127.64705657958984</v>
      </c>
      <c r="F177">
        <f t="array" ref="F177">_xll.BDP($A177,F$84)</f>
        <v>122.01</v>
      </c>
      <c r="G177">
        <f t="array" ref="G177">_xll.BDP($A177,G$84)</f>
        <v>123.49</v>
      </c>
      <c r="H177">
        <f t="array" ref="H177">_xll.BDP($A177,H$84)</f>
        <v>121.52</v>
      </c>
      <c r="I177">
        <f t="array" ref="I177">_xll.BDP($A177,I$84)</f>
        <v>122.63</v>
      </c>
      <c r="K177">
        <f t="shared" si="2"/>
        <v>125</v>
      </c>
      <c r="L177" t="e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#N/A</v>
      </c>
      <c r="M177" t="s">
        <v>340</v>
      </c>
      <c r="N177" t="s">
        <v>185</v>
      </c>
      <c r="O177">
        <v>5</v>
      </c>
      <c r="P177" t="s">
        <v>126</v>
      </c>
      <c r="Q177">
        <v>127</v>
      </c>
      <c r="R177" t="s">
        <v>134</v>
      </c>
      <c r="S177" s="2">
        <v>45597</v>
      </c>
      <c r="T177">
        <v>1</v>
      </c>
      <c r="U177">
        <v>26.23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Argus Research Company</v>
      </c>
      <c r="X177" t="s">
        <v>1664</v>
      </c>
      <c r="Y177" t="s">
        <v>128</v>
      </c>
      <c r="Z177">
        <v>5</v>
      </c>
      <c r="AA177" t="s">
        <v>126</v>
      </c>
      <c r="AB177">
        <v>125</v>
      </c>
      <c r="AC177" t="s">
        <v>127</v>
      </c>
      <c r="AD177" s="2">
        <v>45546</v>
      </c>
      <c r="AE177">
        <v>2</v>
      </c>
      <c r="AF177">
        <v>18.329999999999998</v>
      </c>
      <c r="AH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Morgan Stanley</v>
      </c>
      <c r="AI177" t="s">
        <v>340</v>
      </c>
      <c r="AJ177" t="s">
        <v>185</v>
      </c>
      <c r="AK177">
        <v>5</v>
      </c>
      <c r="AL177" t="s">
        <v>126</v>
      </c>
      <c r="AM177">
        <v>127</v>
      </c>
      <c r="AN177" t="s">
        <v>134</v>
      </c>
      <c r="AO177" s="2">
        <v>45608</v>
      </c>
      <c r="AP177">
        <v>3</v>
      </c>
      <c r="AQ177">
        <v>17.440000000000001</v>
      </c>
    </row>
    <row r="178" spans="1:43" x14ac:dyDescent="0.25">
      <c r="A178" t="s">
        <v>417</v>
      </c>
      <c r="B178">
        <f t="array" ref="B178">_xll.BDP(A178,"BEST_EPS", "BEST_FPERIOD_OVERRIDE=1bf")</f>
        <v>2.9995517241379313</v>
      </c>
      <c r="C178">
        <f t="array" ref="C178">_xll.BDP(A178,"BEST_EPS", "BEST_FPERIOD_OVERRIDE=2bf")</f>
        <v>3.463057471264368</v>
      </c>
      <c r="D178">
        <f t="array" ref="D178">_xll.BDP(A178,"BEST_EPS", "BEST_FPERIOD_OVERRIDE=3bf")</f>
        <v>3.7828461538461537</v>
      </c>
      <c r="E178">
        <f t="array" ref="E178">_xll.BDP(A178,"BEST_TARGET_PRICE")</f>
        <v>81.527275085449219</v>
      </c>
      <c r="F178">
        <f t="array" ref="F178">_xll.BDP($A178,F$84)</f>
        <v>77.239999999999995</v>
      </c>
      <c r="G178">
        <f t="array" ref="G178">_xll.BDP($A178,G$84)</f>
        <v>77.5</v>
      </c>
      <c r="H178">
        <f t="array" ref="H178">_xll.BDP($A178,H$84)</f>
        <v>76.5</v>
      </c>
      <c r="I178">
        <f t="array" ref="I178">_xll.BDP($A178,I$84)</f>
        <v>76.900000000000006</v>
      </c>
      <c r="K178">
        <f t="shared" si="2"/>
        <v>80</v>
      </c>
      <c r="L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Stephens</v>
      </c>
      <c r="M178" t="s">
        <v>1514</v>
      </c>
      <c r="N178" t="s">
        <v>198</v>
      </c>
      <c r="O178">
        <v>3</v>
      </c>
      <c r="P178" t="s">
        <v>126</v>
      </c>
      <c r="Q178">
        <v>80</v>
      </c>
      <c r="R178" t="s">
        <v>127</v>
      </c>
      <c r="S178" s="2">
        <v>45590</v>
      </c>
      <c r="T178">
        <v>1</v>
      </c>
      <c r="U178">
        <v>54.45</v>
      </c>
      <c r="W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CICC</v>
      </c>
      <c r="X178" t="s">
        <v>1601</v>
      </c>
      <c r="Y178" t="s">
        <v>125</v>
      </c>
      <c r="Z178">
        <v>5</v>
      </c>
      <c r="AA178" t="s">
        <v>126</v>
      </c>
      <c r="AB178">
        <v>74.599999999999994</v>
      </c>
      <c r="AC178" t="s">
        <v>127</v>
      </c>
      <c r="AD178" s="2">
        <v>45602</v>
      </c>
      <c r="AE178">
        <v>2</v>
      </c>
      <c r="AF178">
        <v>49.88</v>
      </c>
      <c r="AH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Vertical Research Partners</v>
      </c>
      <c r="AI178" t="s">
        <v>581</v>
      </c>
      <c r="AJ178" t="s">
        <v>128</v>
      </c>
      <c r="AK178">
        <v>5</v>
      </c>
      <c r="AL178" t="s">
        <v>126</v>
      </c>
      <c r="AM178">
        <v>88</v>
      </c>
      <c r="AN178" t="s">
        <v>127</v>
      </c>
      <c r="AO178" s="2">
        <v>45616</v>
      </c>
      <c r="AP178">
        <v>3</v>
      </c>
      <c r="AQ178">
        <v>46.99</v>
      </c>
    </row>
    <row r="179" spans="1:43" x14ac:dyDescent="0.25">
      <c r="A179" t="s">
        <v>263</v>
      </c>
      <c r="B179">
        <f t="array" ref="B179">_xll.BDP(A179,"BEST_EPS", "BEST_FPERIOD_OVERRIDE=1bf")</f>
        <v>21.995609195402299</v>
      </c>
      <c r="C179">
        <f t="array" ref="C179">_xll.BDP(A179,"BEST_EPS", "BEST_FPERIOD_OVERRIDE=2bf")</f>
        <v>23.638494252873564</v>
      </c>
      <c r="D179">
        <f t="array" ref="D179">_xll.BDP(A179,"BEST_EPS", "BEST_FPERIOD_OVERRIDE=3bf")</f>
        <v>22.550384615384615</v>
      </c>
      <c r="E179">
        <f t="array" ref="E179">_xll.BDP(A179,"BEST_TARGET_PRICE")</f>
        <v>378.89474487304688</v>
      </c>
      <c r="F179">
        <f t="array" ref="F179">_xll.BDP($A179,F$84)</f>
        <v>408.39499999999998</v>
      </c>
      <c r="G179">
        <f t="array" ref="G179">_xll.BDP($A179,G$84)</f>
        <v>412.11989999999997</v>
      </c>
      <c r="H179">
        <f t="array" ref="H179">_xll.BDP($A179,H$84)</f>
        <v>403.24</v>
      </c>
      <c r="I179">
        <f t="array" ref="I179">_xll.BDP($A179,I$84)</f>
        <v>403.7</v>
      </c>
      <c r="K179">
        <f t="shared" si="2"/>
        <v>415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Wolfe Research</v>
      </c>
      <c r="M179" t="s">
        <v>189</v>
      </c>
      <c r="N179" t="s">
        <v>125</v>
      </c>
      <c r="O179">
        <v>5</v>
      </c>
      <c r="P179" t="s">
        <v>126</v>
      </c>
      <c r="Q179">
        <v>415</v>
      </c>
      <c r="R179" t="s">
        <v>127</v>
      </c>
      <c r="S179" s="2">
        <v>45621</v>
      </c>
      <c r="T179">
        <v>1</v>
      </c>
      <c r="U179">
        <v>67.510000000000005</v>
      </c>
      <c r="W179" t="e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#N/A</v>
      </c>
      <c r="X179" t="s">
        <v>189</v>
      </c>
      <c r="Y179" t="s">
        <v>125</v>
      </c>
      <c r="Z179">
        <v>5</v>
      </c>
      <c r="AA179" t="s">
        <v>126</v>
      </c>
      <c r="AB179">
        <v>350</v>
      </c>
      <c r="AC179" t="s">
        <v>127</v>
      </c>
      <c r="AD179" s="2">
        <v>45551</v>
      </c>
      <c r="AE179">
        <v>2</v>
      </c>
      <c r="AF179">
        <v>44.07</v>
      </c>
      <c r="AH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Evercore ISI</v>
      </c>
      <c r="AI179" t="s">
        <v>1542</v>
      </c>
      <c r="AJ179" t="s">
        <v>216</v>
      </c>
      <c r="AK179">
        <v>1</v>
      </c>
      <c r="AL179" t="s">
        <v>142</v>
      </c>
      <c r="AM179">
        <v>365</v>
      </c>
      <c r="AN179" t="s">
        <v>134</v>
      </c>
      <c r="AO179" s="2">
        <v>45608</v>
      </c>
      <c r="AP179">
        <v>3</v>
      </c>
      <c r="AQ179">
        <v>26.96</v>
      </c>
    </row>
    <row r="180" spans="1:43" x14ac:dyDescent="0.25">
      <c r="A180" t="s">
        <v>317</v>
      </c>
      <c r="B180">
        <f t="array" ref="B180">_xll.BDP(A180,"BEST_EPS", "BEST_FPERIOD_OVERRIDE=1bf")</f>
        <v>23.548712643678162</v>
      </c>
      <c r="C180">
        <f t="array" ref="C180">_xll.BDP(A180,"BEST_EPS", "BEST_FPERIOD_OVERRIDE=2bf")</f>
        <v>25.295448275862068</v>
      </c>
      <c r="D180">
        <f t="array" ref="D180">_xll.BDP(A180,"BEST_EPS", "BEST_FPERIOD_OVERRIDE=3bf")</f>
        <v>24.624553846153844</v>
      </c>
      <c r="E180">
        <f t="array" ref="E180">_xll.BDP(A180,"BEST_TARGET_PRICE")</f>
        <v>302.08694458007813</v>
      </c>
      <c r="F180">
        <f t="array" ref="F180">_xll.BDP($A180,F$84)</f>
        <v>289.23</v>
      </c>
      <c r="G180">
        <f t="array" ref="G180">_xll.BDP($A180,G$84)</f>
        <v>292.75</v>
      </c>
      <c r="H180">
        <f t="array" ref="H180">_xll.BDP($A180,H$84)</f>
        <v>289.2</v>
      </c>
      <c r="I180">
        <f t="array" ref="I180">_xll.BDP($A180,I$84)</f>
        <v>290.33999999999997</v>
      </c>
      <c r="K180">
        <f t="shared" si="2"/>
        <v>319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Deutsche Bank</v>
      </c>
      <c r="M180" t="s">
        <v>1754</v>
      </c>
      <c r="N180" t="s">
        <v>128</v>
      </c>
      <c r="O180">
        <v>5</v>
      </c>
      <c r="P180" t="s">
        <v>126</v>
      </c>
      <c r="Q180">
        <v>319</v>
      </c>
      <c r="R180" t="s">
        <v>134</v>
      </c>
      <c r="S180" s="2">
        <v>45622</v>
      </c>
      <c r="T180">
        <v>1</v>
      </c>
      <c r="U180">
        <v>28.84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Sadif Investment Analytics</v>
      </c>
      <c r="X180" t="s">
        <v>166</v>
      </c>
      <c r="Y180" t="s">
        <v>146</v>
      </c>
      <c r="Z180">
        <v>3</v>
      </c>
      <c r="AA180" t="s">
        <v>142</v>
      </c>
      <c r="AB180">
        <v>310.52</v>
      </c>
      <c r="AC180" t="s">
        <v>251</v>
      </c>
      <c r="AD180" s="2">
        <v>45610</v>
      </c>
      <c r="AE180">
        <v>2</v>
      </c>
      <c r="AF180">
        <v>28.14</v>
      </c>
      <c r="AH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HSBC</v>
      </c>
      <c r="AI180" t="s">
        <v>1476</v>
      </c>
      <c r="AJ180" t="s">
        <v>146</v>
      </c>
      <c r="AK180">
        <v>3</v>
      </c>
      <c r="AL180" t="s">
        <v>126</v>
      </c>
      <c r="AM180">
        <v>287</v>
      </c>
      <c r="AN180" t="s">
        <v>127</v>
      </c>
      <c r="AO180" s="2">
        <v>45595</v>
      </c>
      <c r="AP180">
        <v>3</v>
      </c>
      <c r="AQ180">
        <v>13.64</v>
      </c>
    </row>
    <row r="181" spans="1:43" x14ac:dyDescent="0.25">
      <c r="A181" t="s">
        <v>716</v>
      </c>
      <c r="B181">
        <f t="array" ref="B181">_xll.BDP(A181,"BEST_EPS", "BEST_FPERIOD_OVERRIDE=1bf")</f>
        <v>9.0752183908045989</v>
      </c>
      <c r="C181">
        <f t="array" ref="C181">_xll.BDP(A181,"BEST_EPS", "BEST_FPERIOD_OVERRIDE=2bf")</f>
        <v>9.6693678160919543</v>
      </c>
      <c r="D181">
        <f t="array" ref="D181">_xll.BDP(A181,"BEST_EPS", "BEST_FPERIOD_OVERRIDE=3bf")</f>
        <v>10.467492307692309</v>
      </c>
      <c r="E181">
        <f t="array" ref="E181">_xll.BDP(A181,"BEST_TARGET_PRICE")</f>
        <v>220.125</v>
      </c>
      <c r="F181">
        <f t="array" ref="F181">_xll.BDP($A181,F$84)</f>
        <v>219.95</v>
      </c>
      <c r="G181">
        <f t="array" ref="G181">_xll.BDP($A181,G$84)</f>
        <v>221.66</v>
      </c>
      <c r="H181">
        <f t="array" ref="H181">_xll.BDP($A181,H$84)</f>
        <v>216.64</v>
      </c>
      <c r="I181">
        <f t="array" ref="I181">_xll.BDP($A181,I$84)</f>
        <v>217.84</v>
      </c>
      <c r="K181">
        <f t="shared" si="2"/>
        <v>230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Barclays</v>
      </c>
      <c r="M181" t="s">
        <v>674</v>
      </c>
      <c r="N181" t="s">
        <v>138</v>
      </c>
      <c r="O181">
        <v>5</v>
      </c>
      <c r="P181" t="s">
        <v>126</v>
      </c>
      <c r="Q181">
        <v>230</v>
      </c>
      <c r="R181" t="s">
        <v>127</v>
      </c>
      <c r="S181" s="2">
        <v>45601</v>
      </c>
      <c r="T181">
        <v>1</v>
      </c>
      <c r="U181">
        <v>24.3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Oppenheimer</v>
      </c>
      <c r="X181" t="s">
        <v>1706</v>
      </c>
      <c r="Y181" t="s">
        <v>125</v>
      </c>
      <c r="Z181">
        <v>5</v>
      </c>
      <c r="AA181" t="s">
        <v>126</v>
      </c>
      <c r="AB181">
        <v>232</v>
      </c>
      <c r="AC181" t="s">
        <v>134</v>
      </c>
      <c r="AD181" s="2">
        <v>45600</v>
      </c>
      <c r="AE181">
        <v>2</v>
      </c>
      <c r="AF181">
        <v>22.15</v>
      </c>
      <c r="AH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Sadif Investment Analytics</v>
      </c>
      <c r="AI181" t="s">
        <v>166</v>
      </c>
      <c r="AJ181" t="s">
        <v>146</v>
      </c>
      <c r="AK181">
        <v>3</v>
      </c>
      <c r="AL181" t="s">
        <v>142</v>
      </c>
      <c r="AM181">
        <v>197.5</v>
      </c>
      <c r="AN181" t="s">
        <v>251</v>
      </c>
      <c r="AO181" s="2">
        <v>45601</v>
      </c>
      <c r="AP181">
        <v>3</v>
      </c>
      <c r="AQ181">
        <v>21.36</v>
      </c>
    </row>
    <row r="182" spans="1:43" x14ac:dyDescent="0.25">
      <c r="A182" t="s">
        <v>590</v>
      </c>
      <c r="B182">
        <f t="array" ref="B182">_xll.BDP(A182,"BEST_EPS", "BEST_FPERIOD_OVERRIDE=1bf")</f>
        <v>5.9252988505747135</v>
      </c>
      <c r="C182">
        <f t="array" ref="C182">_xll.BDP(A182,"BEST_EPS", "BEST_FPERIOD_OVERRIDE=2bf")</f>
        <v>6.9651839080459776</v>
      </c>
      <c r="D182">
        <f t="array" ref="D182">_xll.BDP(A182,"BEST_EPS", "BEST_FPERIOD_OVERRIDE=3bf")</f>
        <v>8.0404000000000018</v>
      </c>
      <c r="E182">
        <f t="array" ref="E182">_xll.BDP(A182,"BEST_TARGET_PRICE")</f>
        <v>134.10000610351563</v>
      </c>
      <c r="F182">
        <f t="array" ref="F182">_xll.BDP($A182,F$84)</f>
        <v>141.11000000000001</v>
      </c>
      <c r="G182">
        <f t="array" ref="G182">_xll.BDP($A182,G$84)</f>
        <v>142</v>
      </c>
      <c r="H182">
        <f t="array" ref="H182">_xll.BDP($A182,H$84)</f>
        <v>140.30000000000001</v>
      </c>
      <c r="I182">
        <f t="array" ref="I182">_xll.BDP($A182,I$84)</f>
        <v>140.71</v>
      </c>
      <c r="K182">
        <f t="shared" si="2"/>
        <v>160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William Blair</v>
      </c>
      <c r="M182" t="s">
        <v>1776</v>
      </c>
      <c r="N182" t="s">
        <v>125</v>
      </c>
      <c r="O182">
        <v>5</v>
      </c>
      <c r="P182" t="s">
        <v>126</v>
      </c>
      <c r="Q182" t="s">
        <v>147</v>
      </c>
      <c r="R182" t="s">
        <v>127</v>
      </c>
      <c r="S182" s="2">
        <v>45617</v>
      </c>
      <c r="T182">
        <v>1</v>
      </c>
      <c r="U182">
        <v>77.739999999999995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Citi</v>
      </c>
      <c r="X182" t="s">
        <v>441</v>
      </c>
      <c r="Y182" t="s">
        <v>128</v>
      </c>
      <c r="Z182">
        <v>5</v>
      </c>
      <c r="AA182" t="s">
        <v>126</v>
      </c>
      <c r="AB182">
        <v>160</v>
      </c>
      <c r="AC182" t="s">
        <v>127</v>
      </c>
      <c r="AD182" s="2">
        <v>45621</v>
      </c>
      <c r="AE182">
        <v>2</v>
      </c>
      <c r="AF182">
        <v>54.4</v>
      </c>
      <c r="AH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Evercore ISI</v>
      </c>
      <c r="AI182" t="s">
        <v>591</v>
      </c>
      <c r="AJ182" t="s">
        <v>125</v>
      </c>
      <c r="AK182">
        <v>5</v>
      </c>
      <c r="AL182" t="s">
        <v>126</v>
      </c>
      <c r="AM182">
        <v>147</v>
      </c>
      <c r="AN182" t="s">
        <v>134</v>
      </c>
      <c r="AO182" s="2">
        <v>45589</v>
      </c>
      <c r="AP182">
        <v>3</v>
      </c>
      <c r="AQ182">
        <v>39.74</v>
      </c>
    </row>
    <row r="183" spans="1:43" x14ac:dyDescent="0.25">
      <c r="A183" t="s">
        <v>490</v>
      </c>
      <c r="B183">
        <f t="array" ref="B183">_xll.BDP(A183,"BEST_EPS", "BEST_FPERIOD_OVERRIDE=1bf")</f>
        <v>2.6756551724137929</v>
      </c>
      <c r="C183">
        <f t="array" ref="C183">_xll.BDP(A183,"BEST_EPS", "BEST_FPERIOD_OVERRIDE=2bf")</f>
        <v>2.8739885057471266</v>
      </c>
      <c r="D183">
        <f t="array" ref="D183">_xll.BDP(A183,"BEST_EPS", "BEST_FPERIOD_OVERRIDE=3bf")</f>
        <v>3.404753846153846</v>
      </c>
      <c r="E183">
        <f t="array" ref="E183">_xll.BDP(A183,"BEST_TARGET_PRICE")</f>
        <v>116.47368621826172</v>
      </c>
      <c r="F183">
        <f t="array" ref="F183">_xll.BDP($A183,F$84)</f>
        <v>106.88</v>
      </c>
      <c r="G183">
        <f t="array" ref="G183">_xll.BDP($A183,G$84)</f>
        <v>107.5</v>
      </c>
      <c r="H183">
        <f t="array" ref="H183">_xll.BDP($A183,H$84)</f>
        <v>106.6605</v>
      </c>
      <c r="I183">
        <f t="array" ref="I183">_xll.BDP($A183,I$84)</f>
        <v>106.7</v>
      </c>
      <c r="K183">
        <f t="shared" si="2"/>
        <v>128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Citi</v>
      </c>
      <c r="M183" t="s">
        <v>1481</v>
      </c>
      <c r="N183" t="s">
        <v>128</v>
      </c>
      <c r="O183">
        <v>5</v>
      </c>
      <c r="P183" t="s">
        <v>126</v>
      </c>
      <c r="Q183">
        <v>128</v>
      </c>
      <c r="R183" t="s">
        <v>127</v>
      </c>
      <c r="S183" s="2">
        <v>45582</v>
      </c>
      <c r="T183">
        <v>1</v>
      </c>
      <c r="U183">
        <v>8.64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Barclays</v>
      </c>
      <c r="X183" t="s">
        <v>1544</v>
      </c>
      <c r="Y183" t="s">
        <v>198</v>
      </c>
      <c r="Z183">
        <v>3</v>
      </c>
      <c r="AA183" t="s">
        <v>126</v>
      </c>
      <c r="AB183">
        <v>117</v>
      </c>
      <c r="AC183" t="s">
        <v>127</v>
      </c>
      <c r="AD183" s="2">
        <v>45596</v>
      </c>
      <c r="AE183">
        <v>2</v>
      </c>
      <c r="AF183">
        <v>0</v>
      </c>
      <c r="AH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TD Cowen</v>
      </c>
      <c r="AI183" t="s">
        <v>1488</v>
      </c>
      <c r="AJ183" t="s">
        <v>128</v>
      </c>
      <c r="AK183">
        <v>5</v>
      </c>
      <c r="AL183" t="s">
        <v>126</v>
      </c>
      <c r="AM183">
        <v>123</v>
      </c>
      <c r="AN183" t="s">
        <v>127</v>
      </c>
      <c r="AO183" s="2">
        <v>45618</v>
      </c>
      <c r="AP183">
        <v>3</v>
      </c>
      <c r="AQ183">
        <v>-2.42</v>
      </c>
    </row>
    <row r="184" spans="1:43" x14ac:dyDescent="0.25">
      <c r="A184" t="s">
        <v>725</v>
      </c>
      <c r="B184">
        <f t="array" ref="B184">_xll.BDP(A184,"BEST_EPS", "BEST_FPERIOD_OVERRIDE=1bf")</f>
        <v>1.7040574712643679</v>
      </c>
      <c r="C184">
        <f t="array" ref="C184">_xll.BDP(A184,"BEST_EPS", "BEST_FPERIOD_OVERRIDE=2bf")</f>
        <v>2.0217892720306514</v>
      </c>
      <c r="D184">
        <f t="array" ref="D184">_xll.BDP(A184,"BEST_EPS", "BEST_FPERIOD_OVERRIDE=3bf")</f>
        <v>2.4214615384615383</v>
      </c>
      <c r="E184">
        <f t="array" ref="E184">_xll.BDP(A184,"BEST_TARGET_PRICE")</f>
        <v>24.916666030883789</v>
      </c>
      <c r="F184">
        <f t="array" ref="F184">_xll.BDP($A184,F$84)</f>
        <v>25.35</v>
      </c>
      <c r="G184">
        <f t="array" ref="G184">_xll.BDP($A184,G$84)</f>
        <v>25.52</v>
      </c>
      <c r="H184">
        <f t="array" ref="H184">_xll.BDP($A184,H$84)</f>
        <v>25.14</v>
      </c>
      <c r="I184">
        <f t="array" ref="I184">_xll.BDP($A184,I$84)</f>
        <v>25.14</v>
      </c>
      <c r="K184">
        <f t="shared" si="2"/>
        <v>29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JP Morgan</v>
      </c>
      <c r="M184" t="s">
        <v>1744</v>
      </c>
      <c r="N184" t="s">
        <v>138</v>
      </c>
      <c r="O184">
        <v>5</v>
      </c>
      <c r="P184" t="s">
        <v>126</v>
      </c>
      <c r="Q184">
        <v>29</v>
      </c>
      <c r="R184" t="s">
        <v>127</v>
      </c>
      <c r="S184" s="2">
        <v>45618</v>
      </c>
      <c r="T184">
        <v>1</v>
      </c>
      <c r="U184">
        <v>75.849999999999994</v>
      </c>
      <c r="W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Morningstar</v>
      </c>
      <c r="X184" t="s">
        <v>702</v>
      </c>
      <c r="Y184" t="s">
        <v>146</v>
      </c>
      <c r="Z184">
        <v>3</v>
      </c>
      <c r="AA184" t="s">
        <v>142</v>
      </c>
      <c r="AB184">
        <v>28</v>
      </c>
      <c r="AC184" t="s">
        <v>127</v>
      </c>
      <c r="AD184" s="2">
        <v>45616</v>
      </c>
      <c r="AE184">
        <v>2</v>
      </c>
      <c r="AF184">
        <v>74.05</v>
      </c>
      <c r="AH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Melius Research LLC</v>
      </c>
      <c r="AI184" t="s">
        <v>1471</v>
      </c>
      <c r="AJ184" t="s">
        <v>128</v>
      </c>
      <c r="AK184">
        <v>5</v>
      </c>
      <c r="AL184" t="s">
        <v>126</v>
      </c>
      <c r="AM184">
        <v>25</v>
      </c>
      <c r="AN184" t="s">
        <v>134</v>
      </c>
      <c r="AO184" s="2">
        <v>45582</v>
      </c>
      <c r="AP184">
        <v>3</v>
      </c>
      <c r="AQ184">
        <v>73.319999999999993</v>
      </c>
    </row>
    <row r="185" spans="1:43" x14ac:dyDescent="0.25">
      <c r="A185" t="s">
        <v>407</v>
      </c>
      <c r="B185">
        <f t="array" ref="B185">_xll.BDP(A185,"BEST_EPS", "BEST_FPERIOD_OVERRIDE=1bf")</f>
        <v>6.7722068965517241</v>
      </c>
      <c r="C185">
        <f t="array" ref="C185">_xll.BDP(A185,"BEST_EPS", "BEST_FPERIOD_OVERRIDE=2bf")</f>
        <v>7.8087241379310344</v>
      </c>
      <c r="D185">
        <f t="array" ref="D185">_xll.BDP(A185,"BEST_EPS", "BEST_FPERIOD_OVERRIDE=3bf")</f>
        <v>8.8444615384615375</v>
      </c>
      <c r="E185">
        <f t="array" ref="E185">_xll.BDP(A185,"BEST_TARGET_PRICE")</f>
        <v>314.16665649414063</v>
      </c>
      <c r="F185">
        <f t="array" ref="F185">_xll.BDP($A185,F$84)</f>
        <v>308.22000000000003</v>
      </c>
      <c r="G185">
        <f t="array" ref="G185">_xll.BDP($A185,G$84)</f>
        <v>308.86</v>
      </c>
      <c r="H185">
        <f t="array" ref="H185">_xll.BDP($A185,H$84)</f>
        <v>302.49</v>
      </c>
      <c r="I185">
        <f t="array" ref="I185">_xll.BDP($A185,I$84)</f>
        <v>304.68</v>
      </c>
      <c r="K185">
        <f t="shared" si="2"/>
        <v>330.4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Baptista Research</v>
      </c>
      <c r="M185" t="s">
        <v>136</v>
      </c>
      <c r="N185" t="s">
        <v>146</v>
      </c>
      <c r="O185">
        <v>3</v>
      </c>
      <c r="P185" t="s">
        <v>142</v>
      </c>
      <c r="Q185">
        <v>330.4</v>
      </c>
      <c r="R185" t="s">
        <v>134</v>
      </c>
      <c r="S185" s="2">
        <v>45609</v>
      </c>
      <c r="T185">
        <v>1</v>
      </c>
      <c r="U185">
        <v>18.420000000000002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Baird</v>
      </c>
      <c r="X185" t="s">
        <v>1505</v>
      </c>
      <c r="Y185" t="s">
        <v>125</v>
      </c>
      <c r="Z185">
        <v>5</v>
      </c>
      <c r="AA185" t="s">
        <v>126</v>
      </c>
      <c r="AB185">
        <v>340</v>
      </c>
      <c r="AC185" t="s">
        <v>127</v>
      </c>
      <c r="AD185" s="2">
        <v>45597</v>
      </c>
      <c r="AE185">
        <v>2</v>
      </c>
      <c r="AF185">
        <v>14.59</v>
      </c>
      <c r="AH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Zacks</v>
      </c>
      <c r="AI185" t="s">
        <v>166</v>
      </c>
      <c r="AJ185" t="s">
        <v>141</v>
      </c>
      <c r="AK185">
        <v>3</v>
      </c>
      <c r="AL185" t="s">
        <v>126</v>
      </c>
      <c r="AM185">
        <v>317</v>
      </c>
      <c r="AN185" t="s">
        <v>134</v>
      </c>
      <c r="AO185" s="2">
        <v>45604</v>
      </c>
      <c r="AP185">
        <v>3</v>
      </c>
      <c r="AQ185">
        <v>10.19</v>
      </c>
    </row>
    <row r="186" spans="1:43" x14ac:dyDescent="0.25">
      <c r="A186" t="s">
        <v>641</v>
      </c>
      <c r="B186">
        <f t="array" ref="B186">_xll.BDP(A186,"BEST_EPS", "BEST_FPERIOD_OVERRIDE=1bf")</f>
        <v>10.091643678160919</v>
      </c>
      <c r="C186">
        <f t="array" ref="C186">_xll.BDP(A186,"BEST_EPS", "BEST_FPERIOD_OVERRIDE=2bf")</f>
        <v>10.83041379310345</v>
      </c>
      <c r="D186">
        <f t="array" ref="D186">_xll.BDP(A186,"BEST_EPS", "BEST_FPERIOD_OVERRIDE=3bf")</f>
        <v>12.678892307692308</v>
      </c>
      <c r="E186">
        <f t="array" ref="E186">_xll.BDP(A186,"BEST_TARGET_PRICE")</f>
        <v>222.58332824707031</v>
      </c>
      <c r="F186">
        <f t="array" ref="F186">_xll.BDP($A186,F$84)</f>
        <v>177.51</v>
      </c>
      <c r="G186">
        <f t="array" ref="G186">_xll.BDP($A186,G$84)</f>
        <v>179.0719</v>
      </c>
      <c r="H186">
        <f t="array" ref="H186">_xll.BDP($A186,H$84)</f>
        <v>175.755</v>
      </c>
      <c r="I186">
        <f t="array" ref="I186">_xll.BDP($A186,I$84)</f>
        <v>176.75</v>
      </c>
      <c r="K186">
        <f t="shared" si="2"/>
        <v>225</v>
      </c>
      <c r="L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JP Morgan</v>
      </c>
      <c r="M186" t="s">
        <v>677</v>
      </c>
      <c r="N186" t="s">
        <v>141</v>
      </c>
      <c r="O186">
        <v>3</v>
      </c>
      <c r="P186" t="s">
        <v>126</v>
      </c>
      <c r="Q186">
        <v>225</v>
      </c>
      <c r="R186" t="s">
        <v>127</v>
      </c>
      <c r="S186" s="2">
        <v>45596</v>
      </c>
      <c r="T186">
        <v>1</v>
      </c>
      <c r="U186">
        <v>1.63</v>
      </c>
      <c r="W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Citi</v>
      </c>
      <c r="X186" t="s">
        <v>1494</v>
      </c>
      <c r="Y186" t="s">
        <v>141</v>
      </c>
      <c r="Z186">
        <v>3</v>
      </c>
      <c r="AA186" t="s">
        <v>126</v>
      </c>
      <c r="AB186">
        <v>220</v>
      </c>
      <c r="AC186" t="s">
        <v>127</v>
      </c>
      <c r="AD186" s="2">
        <v>45595</v>
      </c>
      <c r="AE186">
        <v>2</v>
      </c>
      <c r="AF186">
        <v>1.31</v>
      </c>
      <c r="AH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Morgan Stanley</v>
      </c>
      <c r="AI186" t="s">
        <v>1708</v>
      </c>
      <c r="AJ186" t="s">
        <v>432</v>
      </c>
      <c r="AK186">
        <v>3</v>
      </c>
      <c r="AL186" t="s">
        <v>126</v>
      </c>
      <c r="AM186">
        <v>190</v>
      </c>
      <c r="AN186" t="s">
        <v>134</v>
      </c>
      <c r="AO186" s="2">
        <v>45595</v>
      </c>
      <c r="AP186">
        <v>3</v>
      </c>
      <c r="AQ186">
        <v>0.43</v>
      </c>
    </row>
    <row r="187" spans="1:43" x14ac:dyDescent="0.25">
      <c r="A187" t="s">
        <v>849</v>
      </c>
      <c r="B187">
        <f t="array" ref="B187">_xll.BDP(A187,"BEST_EPS", "BEST_FPERIOD_OVERRIDE=1bf")</f>
        <v>9.3856781609195394</v>
      </c>
      <c r="C187">
        <f t="array" ref="C187">_xll.BDP(A187,"BEST_EPS", "BEST_FPERIOD_OVERRIDE=2bf")</f>
        <v>11.482275862068967</v>
      </c>
      <c r="D187">
        <f t="array" ref="D187">_xll.BDP(A187,"BEST_EPS", "BEST_FPERIOD_OVERRIDE=3bf")</f>
        <v>13.56273846153846</v>
      </c>
      <c r="E187">
        <f t="array" ref="E187">_xll.BDP(A187,"BEST_TARGET_PRICE")</f>
        <v>103.19047546386719</v>
      </c>
      <c r="F187">
        <f t="array" ref="F187">_xll.BDP($A187,F$84)</f>
        <v>73.11</v>
      </c>
      <c r="G187">
        <f t="array" ref="G187">_xll.BDP($A187,G$84)</f>
        <v>74.489999999999995</v>
      </c>
      <c r="H187">
        <f t="array" ref="H187">_xll.BDP($A187,H$84)</f>
        <v>72.84</v>
      </c>
      <c r="I187">
        <f t="array" ref="I187">_xll.BDP($A187,I$84)</f>
        <v>72.91</v>
      </c>
      <c r="K187">
        <f t="shared" si="2"/>
        <v>87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TPH&amp;Co.</v>
      </c>
      <c r="M187" t="s">
        <v>485</v>
      </c>
      <c r="N187" t="s">
        <v>151</v>
      </c>
      <c r="O187">
        <v>1</v>
      </c>
      <c r="P187" t="s">
        <v>126</v>
      </c>
      <c r="Q187">
        <v>87</v>
      </c>
      <c r="R187" t="s">
        <v>127</v>
      </c>
      <c r="S187" s="2">
        <v>45602</v>
      </c>
      <c r="T187">
        <v>1</v>
      </c>
      <c r="U187">
        <v>63.55</v>
      </c>
      <c r="W187" t="e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#N/A</v>
      </c>
      <c r="X187" t="s">
        <v>166</v>
      </c>
      <c r="Y187" t="s">
        <v>860</v>
      </c>
      <c r="Z187">
        <v>1</v>
      </c>
      <c r="AA187" t="s">
        <v>142</v>
      </c>
      <c r="AB187">
        <v>142.21</v>
      </c>
      <c r="AC187" t="s">
        <v>234</v>
      </c>
      <c r="AD187" s="2">
        <v>45575</v>
      </c>
      <c r="AE187">
        <v>2</v>
      </c>
      <c r="AF187">
        <v>51.43</v>
      </c>
      <c r="AH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Sadif Investment Analytics</v>
      </c>
      <c r="AI187" t="s">
        <v>166</v>
      </c>
      <c r="AJ187" t="s">
        <v>860</v>
      </c>
      <c r="AK187">
        <v>1</v>
      </c>
      <c r="AL187" t="s">
        <v>142</v>
      </c>
      <c r="AM187">
        <v>142.21</v>
      </c>
      <c r="AN187" t="s">
        <v>234</v>
      </c>
      <c r="AO187" s="2">
        <v>45575</v>
      </c>
      <c r="AP187">
        <v>3</v>
      </c>
      <c r="AQ187">
        <v>48.56</v>
      </c>
    </row>
    <row r="188" spans="1:43" x14ac:dyDescent="0.25">
      <c r="A188" t="s">
        <v>446</v>
      </c>
      <c r="B188">
        <f t="array" ref="B188">_xll.BDP(A188,"BEST_EPS", "BEST_FPERIOD_OVERRIDE=1bf")</f>
        <v>8.9141839080459775</v>
      </c>
      <c r="C188">
        <f t="array" ref="C188">_xll.BDP(A188,"BEST_EPS", "BEST_FPERIOD_OVERRIDE=2bf")</f>
        <v>9.7741839080459769</v>
      </c>
      <c r="D188">
        <f t="array" ref="D188">_xll.BDP(A188,"BEST_EPS", "BEST_FPERIOD_OVERRIDE=3bf")</f>
        <v>10.9514</v>
      </c>
      <c r="E188">
        <f t="array" ref="E188">_xll.BDP(A188,"BEST_TARGET_PRICE")</f>
        <v>276</v>
      </c>
      <c r="F188">
        <f t="array" ref="F188">_xll.BDP($A188,F$84)</f>
        <v>265</v>
      </c>
      <c r="G188">
        <f t="array" ref="G188">_xll.BDP($A188,G$84)</f>
        <v>266</v>
      </c>
      <c r="H188">
        <f t="array" ref="H188">_xll.BDP($A188,H$84)</f>
        <v>250.85</v>
      </c>
      <c r="I188">
        <f t="array" ref="I188">_xll.BDP($A188,I$84)</f>
        <v>253.39</v>
      </c>
      <c r="K188">
        <f t="shared" si="2"/>
        <v>322</v>
      </c>
      <c r="L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Morgan Stanley</v>
      </c>
      <c r="M188" t="s">
        <v>1738</v>
      </c>
      <c r="N188" t="s">
        <v>174</v>
      </c>
      <c r="O188">
        <v>5</v>
      </c>
      <c r="P188" t="s">
        <v>126</v>
      </c>
      <c r="Q188">
        <v>322</v>
      </c>
      <c r="R188" t="s">
        <v>134</v>
      </c>
      <c r="S188" s="2">
        <v>45618</v>
      </c>
      <c r="T188">
        <v>1</v>
      </c>
      <c r="U188">
        <v>116.86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Sadif Investment Analytics</v>
      </c>
      <c r="X188" t="s">
        <v>166</v>
      </c>
      <c r="Y188" t="s">
        <v>167</v>
      </c>
      <c r="Z188">
        <v>5</v>
      </c>
      <c r="AA188" t="s">
        <v>137</v>
      </c>
      <c r="AB188">
        <v>324.31</v>
      </c>
      <c r="AC188" t="s">
        <v>234</v>
      </c>
      <c r="AD188" s="2">
        <v>45475</v>
      </c>
      <c r="AE188">
        <v>2</v>
      </c>
      <c r="AF188">
        <v>93.39</v>
      </c>
      <c r="AH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KeyBanc Capital Markets</v>
      </c>
      <c r="AI188" t="s">
        <v>372</v>
      </c>
      <c r="AJ188" t="s">
        <v>138</v>
      </c>
      <c r="AK188">
        <v>5</v>
      </c>
      <c r="AL188" t="s">
        <v>126</v>
      </c>
      <c r="AM188">
        <v>298</v>
      </c>
      <c r="AN188" t="s">
        <v>127</v>
      </c>
      <c r="AO188" s="2">
        <v>45600</v>
      </c>
      <c r="AP188">
        <v>3</v>
      </c>
      <c r="AQ188">
        <v>72.45</v>
      </c>
    </row>
    <row r="189" spans="1:43" x14ac:dyDescent="0.25">
      <c r="A189" t="s">
        <v>835</v>
      </c>
      <c r="B189">
        <f t="array" ref="B189">_xll.BDP(A189,"BEST_EPS", "BEST_FPERIOD_OVERRIDE=1bf")</f>
        <v>6.0351034482758621</v>
      </c>
      <c r="C189">
        <f t="array" ref="C189">_xll.BDP(A189,"BEST_EPS", "BEST_FPERIOD_OVERRIDE=2bf")</f>
        <v>6.1207816091954026</v>
      </c>
      <c r="D189">
        <f t="array" ref="D189">_xll.BDP(A189,"BEST_EPS", "BEST_FPERIOD_OVERRIDE=3bf")</f>
        <v>6.6176153846153847</v>
      </c>
      <c r="E189">
        <f t="array" ref="E189">_xll.BDP(A189,"BEST_TARGET_PRICE")</f>
        <v>87.631576538085938</v>
      </c>
      <c r="F189">
        <f t="array" ref="F189">_xll.BDP($A189,F$84)</f>
        <v>88.29</v>
      </c>
      <c r="G189">
        <f t="array" ref="G189">_xll.BDP($A189,G$84)</f>
        <v>89.409899999999993</v>
      </c>
      <c r="H189">
        <f t="array" ref="H189">_xll.BDP($A189,H$84)</f>
        <v>88.26</v>
      </c>
      <c r="I189">
        <f t="array" ref="I189">_xll.BDP($A189,I$84)</f>
        <v>88.66</v>
      </c>
      <c r="K189">
        <f t="shared" si="2"/>
        <v>100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RBC Capital</v>
      </c>
      <c r="M189" t="s">
        <v>1609</v>
      </c>
      <c r="N189" t="s">
        <v>125</v>
      </c>
      <c r="O189">
        <v>5</v>
      </c>
      <c r="P189" t="s">
        <v>126</v>
      </c>
      <c r="Q189">
        <v>100</v>
      </c>
      <c r="R189" t="s">
        <v>134</v>
      </c>
      <c r="S189" s="2">
        <v>45597</v>
      </c>
      <c r="T189">
        <v>1</v>
      </c>
      <c r="U189">
        <v>15.34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Sadif Investment Analytics</v>
      </c>
      <c r="X189" t="s">
        <v>166</v>
      </c>
      <c r="Y189" t="s">
        <v>146</v>
      </c>
      <c r="Z189">
        <v>3</v>
      </c>
      <c r="AA189" t="s">
        <v>142</v>
      </c>
      <c r="AB189">
        <v>95.47</v>
      </c>
      <c r="AC189" t="s">
        <v>234</v>
      </c>
      <c r="AD189" s="2">
        <v>45575</v>
      </c>
      <c r="AE189">
        <v>2</v>
      </c>
      <c r="AF189">
        <v>14.85</v>
      </c>
      <c r="AH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Barclays</v>
      </c>
      <c r="AI189" t="s">
        <v>836</v>
      </c>
      <c r="AJ189" t="s">
        <v>138</v>
      </c>
      <c r="AK189">
        <v>5</v>
      </c>
      <c r="AL189" t="s">
        <v>126</v>
      </c>
      <c r="AM189">
        <v>96</v>
      </c>
      <c r="AN189" t="s">
        <v>127</v>
      </c>
      <c r="AO189" s="2">
        <v>45609</v>
      </c>
      <c r="AP189">
        <v>3</v>
      </c>
      <c r="AQ189">
        <v>12.61</v>
      </c>
    </row>
    <row r="190" spans="1:43" x14ac:dyDescent="0.25">
      <c r="A190" t="s">
        <v>770</v>
      </c>
      <c r="B190">
        <f t="array" ref="B190">_xll.BDP(A190,"BEST_EPS", "BEST_FPERIOD_OVERRIDE=1bf")</f>
        <v>3.8093333333333335</v>
      </c>
      <c r="C190">
        <f t="array" ref="C190">_xll.BDP(A190,"BEST_EPS", "BEST_FPERIOD_OVERRIDE=2bf")</f>
        <v>4.7749655172413794</v>
      </c>
      <c r="D190">
        <f t="array" ref="D190">_xll.BDP(A190,"BEST_EPS", "BEST_FPERIOD_OVERRIDE=3bf")</f>
        <v>6.5307076923076925</v>
      </c>
      <c r="E190">
        <f t="array" ref="E190">_xll.BDP(A190,"BEST_TARGET_PRICE")</f>
        <v>48.605262756347656</v>
      </c>
      <c r="F190">
        <f t="array" ref="F190">_xll.BDP($A190,F$84)</f>
        <v>48.43</v>
      </c>
      <c r="G190">
        <f t="array" ref="G190">_xll.BDP($A190,G$84)</f>
        <v>48.75</v>
      </c>
      <c r="H190">
        <f t="array" ref="H190">_xll.BDP($A190,H$84)</f>
        <v>47.93</v>
      </c>
      <c r="I190">
        <f t="array" ref="I190">_xll.BDP($A190,I$84)</f>
        <v>48.16</v>
      </c>
      <c r="K190">
        <f t="shared" si="2"/>
        <v>59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Goldman Sachs</v>
      </c>
      <c r="M190" t="s">
        <v>1696</v>
      </c>
      <c r="N190" t="s">
        <v>128</v>
      </c>
      <c r="O190">
        <v>5</v>
      </c>
      <c r="P190" t="s">
        <v>126</v>
      </c>
      <c r="Q190">
        <v>59</v>
      </c>
      <c r="R190" t="s">
        <v>134</v>
      </c>
      <c r="S190" s="2">
        <v>45621</v>
      </c>
      <c r="T190">
        <v>1</v>
      </c>
      <c r="U190">
        <v>87.06</v>
      </c>
      <c r="W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Citi</v>
      </c>
      <c r="X190" t="s">
        <v>255</v>
      </c>
      <c r="Y190" t="s">
        <v>128</v>
      </c>
      <c r="Z190">
        <v>5</v>
      </c>
      <c r="AA190" t="s">
        <v>126</v>
      </c>
      <c r="AB190">
        <v>58</v>
      </c>
      <c r="AC190" t="s">
        <v>127</v>
      </c>
      <c r="AD190" s="2">
        <v>45616</v>
      </c>
      <c r="AE190">
        <v>2</v>
      </c>
      <c r="AF190">
        <v>57.39</v>
      </c>
      <c r="AH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Piper Sandler &amp; Co</v>
      </c>
      <c r="AI190" t="s">
        <v>1620</v>
      </c>
      <c r="AJ190" t="s">
        <v>138</v>
      </c>
      <c r="AK190">
        <v>5</v>
      </c>
      <c r="AL190" t="s">
        <v>126</v>
      </c>
      <c r="AM190">
        <v>48</v>
      </c>
      <c r="AN190" t="s">
        <v>127</v>
      </c>
      <c r="AO190" s="2">
        <v>45581</v>
      </c>
      <c r="AP190">
        <v>3</v>
      </c>
      <c r="AQ190">
        <v>41.27</v>
      </c>
    </row>
    <row r="191" spans="1:43" x14ac:dyDescent="0.25">
      <c r="A191" t="s">
        <v>680</v>
      </c>
      <c r="B191">
        <f t="array" ref="B191">_xll.BDP(A191,"BEST_EPS", "BEST_FPERIOD_OVERRIDE=1bf")</f>
        <v>3.7041494252873561</v>
      </c>
      <c r="C191">
        <f t="array" ref="C191">_xll.BDP(A191,"BEST_EPS", "BEST_FPERIOD_OVERRIDE=2bf")</f>
        <v>3.9852528735632187</v>
      </c>
      <c r="D191">
        <f t="array" ref="D191">_xll.BDP(A191,"BEST_EPS", "BEST_FPERIOD_OVERRIDE=3bf")</f>
        <v>4.2551692307692308</v>
      </c>
      <c r="E191">
        <f t="array" ref="E191">_xll.BDP(A191,"BEST_TARGET_PRICE")</f>
        <v>107.13043212890625</v>
      </c>
      <c r="F191">
        <f t="array" ref="F191">_xll.BDP($A191,F$84)</f>
        <v>110.93</v>
      </c>
      <c r="G191">
        <f t="array" ref="G191">_xll.BDP($A191,G$84)</f>
        <v>111.71</v>
      </c>
      <c r="H191">
        <f t="array" ref="H191">_xll.BDP($A191,H$84)</f>
        <v>110.06</v>
      </c>
      <c r="I191">
        <f t="array" ref="I191">_xll.BDP($A191,I$84)</f>
        <v>110.36</v>
      </c>
      <c r="K191">
        <f t="shared" si="2"/>
        <v>110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William Blair</v>
      </c>
      <c r="M191" t="s">
        <v>1654</v>
      </c>
      <c r="N191" t="s">
        <v>125</v>
      </c>
      <c r="O191">
        <v>5</v>
      </c>
      <c r="P191" t="s">
        <v>126</v>
      </c>
      <c r="Q191" t="s">
        <v>147</v>
      </c>
      <c r="R191" t="s">
        <v>127</v>
      </c>
      <c r="S191" s="2">
        <v>45622</v>
      </c>
      <c r="T191">
        <v>1</v>
      </c>
      <c r="U191">
        <v>17.690000000000001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Morgan Stanley</v>
      </c>
      <c r="X191" t="s">
        <v>681</v>
      </c>
      <c r="Y191" t="s">
        <v>432</v>
      </c>
      <c r="Z191">
        <v>3</v>
      </c>
      <c r="AA191" t="s">
        <v>126</v>
      </c>
      <c r="AB191">
        <v>110</v>
      </c>
      <c r="AC191" t="s">
        <v>134</v>
      </c>
      <c r="AD191" s="2">
        <v>45599</v>
      </c>
      <c r="AE191">
        <v>2</v>
      </c>
      <c r="AF191">
        <v>11.85</v>
      </c>
      <c r="AH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Argus Research Company</v>
      </c>
      <c r="AI191" t="s">
        <v>659</v>
      </c>
      <c r="AJ191" t="s">
        <v>128</v>
      </c>
      <c r="AK191">
        <v>5</v>
      </c>
      <c r="AL191" t="s">
        <v>126</v>
      </c>
      <c r="AM191">
        <v>125</v>
      </c>
      <c r="AN191" t="s">
        <v>134</v>
      </c>
      <c r="AO191" s="2">
        <v>45622</v>
      </c>
      <c r="AP191">
        <v>3</v>
      </c>
      <c r="AQ191">
        <v>10.83</v>
      </c>
    </row>
    <row r="192" spans="1:43" x14ac:dyDescent="0.25">
      <c r="A192" t="s">
        <v>869</v>
      </c>
      <c r="B192">
        <f t="array" ref="B192">_xll.BDP(A192,"BEST_EPS", "BEST_FPERIOD_OVERRIDE=1bf")</f>
        <v>4.759563218390805</v>
      </c>
      <c r="C192">
        <f t="array" ref="C192">_xll.BDP(A192,"BEST_EPS", "BEST_FPERIOD_OVERRIDE=2bf")</f>
        <v>5.2809080459770108</v>
      </c>
      <c r="D192">
        <f t="array" ref="D192">_xll.BDP(A192,"BEST_EPS", "BEST_FPERIOD_OVERRIDE=3bf")</f>
        <v>5.6630307692307698</v>
      </c>
      <c r="E192">
        <f t="array" ref="E192">_xll.BDP(A192,"BEST_TARGET_PRICE")</f>
        <v>110.30434417724609</v>
      </c>
      <c r="F192">
        <f t="array" ref="F192">_xll.BDP($A192,F$84)</f>
        <v>106.74</v>
      </c>
      <c r="G192">
        <f t="array" ref="G192">_xll.BDP($A192,G$84)</f>
        <v>107.1</v>
      </c>
      <c r="H192">
        <f t="array" ref="H192">_xll.BDP($A192,H$84)</f>
        <v>104.395</v>
      </c>
      <c r="I192">
        <f t="array" ref="I192">_xll.BDP($A192,I$84)</f>
        <v>105.25</v>
      </c>
      <c r="K192">
        <f t="shared" si="2"/>
        <v>122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Benchmark Co., LLC</v>
      </c>
      <c r="M192" t="s">
        <v>870</v>
      </c>
      <c r="N192" t="s">
        <v>128</v>
      </c>
      <c r="O192">
        <v>5</v>
      </c>
      <c r="P192" t="s">
        <v>126</v>
      </c>
      <c r="Q192">
        <v>122</v>
      </c>
      <c r="R192" t="s">
        <v>127</v>
      </c>
      <c r="S192" s="2">
        <v>45596</v>
      </c>
      <c r="T192">
        <v>1</v>
      </c>
      <c r="U192">
        <v>32.659999999999997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Vertical Research Partners</v>
      </c>
      <c r="X192" t="s">
        <v>283</v>
      </c>
      <c r="Y192" t="s">
        <v>128</v>
      </c>
      <c r="Z192">
        <v>5</v>
      </c>
      <c r="AA192" t="s">
        <v>126</v>
      </c>
      <c r="AB192">
        <v>125</v>
      </c>
      <c r="AC192" t="s">
        <v>127</v>
      </c>
      <c r="AD192" s="2">
        <v>45614</v>
      </c>
      <c r="AE192">
        <v>2</v>
      </c>
      <c r="AF192">
        <v>23.64</v>
      </c>
      <c r="AH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Evercore ISI</v>
      </c>
      <c r="AI192" t="s">
        <v>1440</v>
      </c>
      <c r="AJ192" t="s">
        <v>125</v>
      </c>
      <c r="AK192">
        <v>5</v>
      </c>
      <c r="AL192" t="s">
        <v>126</v>
      </c>
      <c r="AM192">
        <v>125</v>
      </c>
      <c r="AN192" t="s">
        <v>134</v>
      </c>
      <c r="AO192" s="2">
        <v>45596</v>
      </c>
      <c r="AP192">
        <v>3</v>
      </c>
      <c r="AQ192">
        <v>19.57</v>
      </c>
    </row>
    <row r="193" spans="1:43" x14ac:dyDescent="0.25">
      <c r="A193" t="s">
        <v>470</v>
      </c>
      <c r="B193">
        <f t="array" ref="B193">_xll.BDP(A193,"BEST_EPS", "BEST_FPERIOD_OVERRIDE=1bf")</f>
        <v>36.103045977011497</v>
      </c>
      <c r="C193">
        <f t="array" ref="C193">_xll.BDP(A193,"BEST_EPS", "BEST_FPERIOD_OVERRIDE=2bf")</f>
        <v>41.301252873563222</v>
      </c>
      <c r="D193">
        <f t="array" ref="D193">_xll.BDP(A193,"BEST_EPS", "BEST_FPERIOD_OVERRIDE=3bf")</f>
        <v>46.316415384615389</v>
      </c>
      <c r="E193">
        <f t="array" ref="E193">_xll.BDP(A193,"BEST_TARGET_PRICE")</f>
        <v>414</v>
      </c>
      <c r="F193">
        <f t="array" ref="F193">_xll.BDP($A193,F$84)</f>
        <v>394.01</v>
      </c>
      <c r="G193">
        <f t="array" ref="G193">_xll.BDP($A193,G$84)</f>
        <v>396.26799999999997</v>
      </c>
      <c r="H193">
        <f t="array" ref="H193">_xll.BDP($A193,H$84)</f>
        <v>389.31</v>
      </c>
      <c r="I193">
        <f t="array" ref="I193">_xll.BDP($A193,I$84)</f>
        <v>389.81</v>
      </c>
      <c r="K193">
        <f t="shared" si="2"/>
        <v>385</v>
      </c>
      <c r="L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Bernstein</v>
      </c>
      <c r="M193" t="s">
        <v>1583</v>
      </c>
      <c r="N193" t="s">
        <v>125</v>
      </c>
      <c r="O193">
        <v>5</v>
      </c>
      <c r="P193" t="s">
        <v>126</v>
      </c>
      <c r="Q193">
        <v>385</v>
      </c>
      <c r="R193" t="s">
        <v>127</v>
      </c>
      <c r="S193" s="2">
        <v>45609</v>
      </c>
      <c r="T193">
        <v>1</v>
      </c>
      <c r="U193">
        <v>31.77</v>
      </c>
      <c r="W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Sadif Investment Analytics</v>
      </c>
      <c r="X193" t="s">
        <v>166</v>
      </c>
      <c r="Y193" t="s">
        <v>128</v>
      </c>
      <c r="Z193">
        <v>5</v>
      </c>
      <c r="AA193" t="s">
        <v>137</v>
      </c>
      <c r="AB193">
        <v>376.07</v>
      </c>
      <c r="AC193" t="s">
        <v>251</v>
      </c>
      <c r="AD193" s="2">
        <v>45601</v>
      </c>
      <c r="AE193">
        <v>2</v>
      </c>
      <c r="AF193">
        <v>25.1</v>
      </c>
      <c r="AH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ISS-EVA</v>
      </c>
      <c r="AI193" t="s">
        <v>166</v>
      </c>
      <c r="AJ193" t="s">
        <v>138</v>
      </c>
      <c r="AK193">
        <v>5</v>
      </c>
      <c r="AL193" t="s">
        <v>137</v>
      </c>
      <c r="AM193" t="s">
        <v>147</v>
      </c>
      <c r="AN193" t="s">
        <v>127</v>
      </c>
      <c r="AO193" s="2">
        <v>45524</v>
      </c>
      <c r="AP193">
        <v>3</v>
      </c>
      <c r="AQ193">
        <v>24.14</v>
      </c>
    </row>
    <row r="194" spans="1:43" x14ac:dyDescent="0.25">
      <c r="A194" t="s">
        <v>346</v>
      </c>
      <c r="B194">
        <f t="array" ref="B194">_xll.BDP(A194,"BEST_EPS", "BEST_FPERIOD_OVERRIDE=1bf")</f>
        <v>31.286988505747129</v>
      </c>
      <c r="C194">
        <f t="array" ref="C194">_xll.BDP(A194,"BEST_EPS", "BEST_FPERIOD_OVERRIDE=2bf")</f>
        <v>34.798827586206897</v>
      </c>
      <c r="D194">
        <f t="array" ref="D194">_xll.BDP(A194,"BEST_EPS", "BEST_FPERIOD_OVERRIDE=3bf")</f>
        <v>39.010923076923078</v>
      </c>
      <c r="E194">
        <f t="array" ref="E194">_xll.BDP(A194,"BEST_TARGET_PRICE")</f>
        <v>398.375</v>
      </c>
      <c r="F194">
        <f t="array" ref="F194">_xll.BDP($A194,F$84)</f>
        <v>335.44</v>
      </c>
      <c r="G194">
        <f t="array" ref="G194">_xll.BDP($A194,G$84)</f>
        <v>340.14</v>
      </c>
      <c r="H194">
        <f t="array" ref="H194">_xll.BDP($A194,H$84)</f>
        <v>333.79</v>
      </c>
      <c r="I194">
        <f t="array" ref="I194">_xll.BDP($A194,I$84)</f>
        <v>336.5</v>
      </c>
      <c r="K194">
        <f t="shared" si="2"/>
        <v>406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Jefferies</v>
      </c>
      <c r="M194" t="s">
        <v>347</v>
      </c>
      <c r="N194" t="s">
        <v>128</v>
      </c>
      <c r="O194">
        <v>5</v>
      </c>
      <c r="P194" t="s">
        <v>126</v>
      </c>
      <c r="Q194">
        <v>406</v>
      </c>
      <c r="R194" t="s">
        <v>127</v>
      </c>
      <c r="S194" s="2">
        <v>45597</v>
      </c>
      <c r="T194">
        <v>1</v>
      </c>
      <c r="U194">
        <v>31.03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Morningstar</v>
      </c>
      <c r="X194" t="s">
        <v>568</v>
      </c>
      <c r="Y194" t="s">
        <v>128</v>
      </c>
      <c r="Z194">
        <v>5</v>
      </c>
      <c r="AA194" t="s">
        <v>126</v>
      </c>
      <c r="AB194">
        <v>385</v>
      </c>
      <c r="AC194" t="s">
        <v>127</v>
      </c>
      <c r="AD194" s="2">
        <v>45602</v>
      </c>
      <c r="AE194">
        <v>2</v>
      </c>
      <c r="AF194">
        <v>24.64</v>
      </c>
      <c r="AH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Mizuho Securities</v>
      </c>
      <c r="AI194" t="s">
        <v>1528</v>
      </c>
      <c r="AJ194" t="s">
        <v>125</v>
      </c>
      <c r="AK194">
        <v>5</v>
      </c>
      <c r="AL194" t="s">
        <v>126</v>
      </c>
      <c r="AM194">
        <v>385</v>
      </c>
      <c r="AN194" t="s">
        <v>127</v>
      </c>
      <c r="AO194" s="2">
        <v>45621</v>
      </c>
      <c r="AP194">
        <v>3</v>
      </c>
      <c r="AQ194">
        <v>18.37</v>
      </c>
    </row>
    <row r="195" spans="1:43" x14ac:dyDescent="0.25">
      <c r="A195" t="s">
        <v>736</v>
      </c>
      <c r="B195">
        <f t="array" ref="B195">_xll.BDP(A195,"BEST_EPS", "BEST_FPERIOD_OVERRIDE=1bf")</f>
        <v>7.2588160919540234</v>
      </c>
      <c r="C195">
        <f t="array" ref="C195">_xll.BDP(A195,"BEST_EPS", "BEST_FPERIOD_OVERRIDE=2bf")</f>
        <v>7.961574712643678</v>
      </c>
      <c r="D195" t="str">
        <f t="array" ref="D195">_xll.BDP(A195,"BEST_EPS", "BEST_FPERIOD_OVERRIDE=3bf")</f>
        <v>#N/A N/A</v>
      </c>
      <c r="E195">
        <f t="array" ref="E195">_xll.BDP(A195,"BEST_TARGET_PRICE")</f>
        <v>153.14285278320313</v>
      </c>
      <c r="F195">
        <f t="array" ref="F195">_xll.BDP($A195,F$84)</f>
        <v>160.15</v>
      </c>
      <c r="G195">
        <f t="array" ref="G195">_xll.BDP($A195,G$84)</f>
        <v>161.745</v>
      </c>
      <c r="H195">
        <f t="array" ref="H195">_xll.BDP($A195,H$84)</f>
        <v>159.9</v>
      </c>
      <c r="I195">
        <f t="array" ref="I195">_xll.BDP($A195,I$84)</f>
        <v>160.16</v>
      </c>
      <c r="K195">
        <f t="shared" si="2"/>
        <v>156</v>
      </c>
      <c r="L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Keefe Bruyette &amp; Woods</v>
      </c>
      <c r="M195" t="s">
        <v>1546</v>
      </c>
      <c r="N195" t="s">
        <v>125</v>
      </c>
      <c r="O195">
        <v>5</v>
      </c>
      <c r="P195" t="s">
        <v>126</v>
      </c>
      <c r="Q195">
        <v>156</v>
      </c>
      <c r="R195" t="s">
        <v>127</v>
      </c>
      <c r="S195" s="2">
        <v>45593</v>
      </c>
      <c r="T195">
        <v>1</v>
      </c>
      <c r="U195">
        <v>59.73</v>
      </c>
      <c r="W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Sadif Investment Analytics</v>
      </c>
      <c r="X195" t="s">
        <v>166</v>
      </c>
      <c r="Y195" t="s">
        <v>128</v>
      </c>
      <c r="Z195">
        <v>5</v>
      </c>
      <c r="AA195" t="s">
        <v>126</v>
      </c>
      <c r="AB195">
        <v>143.86000000000001</v>
      </c>
      <c r="AC195" t="s">
        <v>168</v>
      </c>
      <c r="AD195" s="2">
        <v>45541</v>
      </c>
      <c r="AE195">
        <v>2</v>
      </c>
      <c r="AF195">
        <v>48.89</v>
      </c>
      <c r="AH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BMO Capital Markets</v>
      </c>
      <c r="AI195" t="s">
        <v>640</v>
      </c>
      <c r="AJ195" t="s">
        <v>125</v>
      </c>
      <c r="AK195">
        <v>5</v>
      </c>
      <c r="AL195" t="s">
        <v>126</v>
      </c>
      <c r="AM195">
        <v>146</v>
      </c>
      <c r="AN195" t="s">
        <v>127</v>
      </c>
      <c r="AO195" s="2">
        <v>45601</v>
      </c>
      <c r="AP195">
        <v>3</v>
      </c>
      <c r="AQ195">
        <v>33.9</v>
      </c>
    </row>
    <row r="196" spans="1:43" x14ac:dyDescent="0.25">
      <c r="A196" t="s">
        <v>378</v>
      </c>
      <c r="B196">
        <f t="array" ref="B196">_xll.BDP(A196,"BEST_EPS", "BEST_FPERIOD_OVERRIDE=1bf")</f>
        <v>3.8349885057471265</v>
      </c>
      <c r="C196">
        <f t="array" ref="C196">_xll.BDP(A196,"BEST_EPS", "BEST_FPERIOD_OVERRIDE=2bf")</f>
        <v>4.1469425287356323</v>
      </c>
      <c r="D196">
        <f t="array" ref="D196">_xll.BDP(A196,"BEST_EPS", "BEST_FPERIOD_OVERRIDE=3bf")</f>
        <v>4.4655538461538464</v>
      </c>
      <c r="E196">
        <f t="array" ref="E196">_xll.BDP(A196,"BEST_TARGET_PRICE")</f>
        <v>105.41666412353516</v>
      </c>
      <c r="F196">
        <f t="array" ref="F196">_xll.BDP($A196,F$84)</f>
        <v>96.95</v>
      </c>
      <c r="G196">
        <f t="array" ref="G196">_xll.BDP($A196,G$84)</f>
        <v>97.96</v>
      </c>
      <c r="H196">
        <f t="array" ref="H196">_xll.BDP($A196,H$84)</f>
        <v>96.69</v>
      </c>
      <c r="I196">
        <f t="array" ref="I196">_xll.BDP($A196,I$84)</f>
        <v>96.76</v>
      </c>
      <c r="K196">
        <f t="shared" si="2"/>
        <v>105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Deutsche Bank</v>
      </c>
      <c r="M196" t="s">
        <v>379</v>
      </c>
      <c r="N196" t="s">
        <v>146</v>
      </c>
      <c r="O196">
        <v>3</v>
      </c>
      <c r="P196" t="s">
        <v>126</v>
      </c>
      <c r="Q196">
        <v>105</v>
      </c>
      <c r="R196" t="s">
        <v>134</v>
      </c>
      <c r="S196" s="2">
        <v>45590</v>
      </c>
      <c r="T196">
        <v>1</v>
      </c>
      <c r="U196">
        <v>40.89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DBS Bank</v>
      </c>
      <c r="X196" t="s">
        <v>1570</v>
      </c>
      <c r="Y196" t="s">
        <v>146</v>
      </c>
      <c r="Z196">
        <v>3</v>
      </c>
      <c r="AA196" t="s">
        <v>142</v>
      </c>
      <c r="AB196">
        <v>104</v>
      </c>
      <c r="AC196" t="s">
        <v>127</v>
      </c>
      <c r="AD196" s="2">
        <v>45502</v>
      </c>
      <c r="AE196">
        <v>2</v>
      </c>
      <c r="AF196">
        <v>32.69</v>
      </c>
      <c r="AH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HSBC</v>
      </c>
      <c r="AI196" t="s">
        <v>1480</v>
      </c>
      <c r="AJ196" t="s">
        <v>146</v>
      </c>
      <c r="AK196">
        <v>3</v>
      </c>
      <c r="AL196" t="s">
        <v>126</v>
      </c>
      <c r="AM196">
        <v>99</v>
      </c>
      <c r="AN196" t="s">
        <v>127</v>
      </c>
      <c r="AO196" s="2">
        <v>45590</v>
      </c>
      <c r="AP196">
        <v>3</v>
      </c>
      <c r="AQ196">
        <v>30.73</v>
      </c>
    </row>
    <row r="197" spans="1:43" x14ac:dyDescent="0.25">
      <c r="A197" t="s">
        <v>744</v>
      </c>
      <c r="B197">
        <f t="array" ref="B197">_xll.BDP(A197,"BEST_EPS", "BEST_FPERIOD_OVERRIDE=1bf")</f>
        <v>6.9844827586206897</v>
      </c>
      <c r="C197">
        <f t="array" ref="C197">_xll.BDP(A197,"BEST_EPS", "BEST_FPERIOD_OVERRIDE=2bf")</f>
        <v>7.4002068965517234</v>
      </c>
      <c r="D197">
        <f t="array" ref="D197">_xll.BDP(A197,"BEST_EPS", "BEST_FPERIOD_OVERRIDE=3bf")</f>
        <v>7.9321961538461547</v>
      </c>
      <c r="E197">
        <f t="array" ref="E197">_xll.BDP(A197,"BEST_TARGET_PRICE")</f>
        <v>162.85000610351563</v>
      </c>
      <c r="F197">
        <f t="array" ref="F197">_xll.BDP($A197,F$84)</f>
        <v>168.14</v>
      </c>
      <c r="G197">
        <f t="array" ref="G197">_xll.BDP($A197,G$84)</f>
        <v>168.5</v>
      </c>
      <c r="H197">
        <f t="array" ref="H197">_xll.BDP($A197,H$84)</f>
        <v>166.52</v>
      </c>
      <c r="I197">
        <f t="array" ref="I197">_xll.BDP($A197,I$84)</f>
        <v>167.15</v>
      </c>
      <c r="K197">
        <f t="shared" si="2"/>
        <v>184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Consumer Edge Research</v>
      </c>
      <c r="M197" t="s">
        <v>1437</v>
      </c>
      <c r="N197" t="s">
        <v>138</v>
      </c>
      <c r="O197">
        <v>5</v>
      </c>
      <c r="P197" t="s">
        <v>126</v>
      </c>
      <c r="Q197">
        <v>184</v>
      </c>
      <c r="R197" t="s">
        <v>134</v>
      </c>
      <c r="S197" s="2">
        <v>45596</v>
      </c>
      <c r="T197">
        <v>1</v>
      </c>
      <c r="U197">
        <v>22.45</v>
      </c>
      <c r="W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Sadif Investment Analytics</v>
      </c>
      <c r="X197" t="s">
        <v>166</v>
      </c>
      <c r="Y197" t="s">
        <v>146</v>
      </c>
      <c r="Z197">
        <v>3</v>
      </c>
      <c r="AA197" t="s">
        <v>142</v>
      </c>
      <c r="AB197">
        <v>156.94999999999999</v>
      </c>
      <c r="AC197" t="s">
        <v>234</v>
      </c>
      <c r="AD197" s="2">
        <v>45575</v>
      </c>
      <c r="AE197">
        <v>2</v>
      </c>
      <c r="AF197">
        <v>14.77</v>
      </c>
      <c r="AH197" t="e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#N/A</v>
      </c>
      <c r="AI197" t="s">
        <v>1473</v>
      </c>
      <c r="AJ197" t="s">
        <v>141</v>
      </c>
      <c r="AK197">
        <v>3</v>
      </c>
      <c r="AL197" t="s">
        <v>126</v>
      </c>
      <c r="AM197">
        <v>171</v>
      </c>
      <c r="AN197" t="s">
        <v>127</v>
      </c>
      <c r="AO197" s="2">
        <v>45597</v>
      </c>
      <c r="AP197">
        <v>3</v>
      </c>
      <c r="AQ197">
        <v>11.89</v>
      </c>
    </row>
    <row r="198" spans="1:43" x14ac:dyDescent="0.25">
      <c r="A198" t="s">
        <v>278</v>
      </c>
      <c r="B198">
        <f t="array" ref="B198">_xll.BDP(A198,"BEST_EPS", "BEST_FPERIOD_OVERRIDE=1bf")</f>
        <v>4.3447011494252878</v>
      </c>
      <c r="C198">
        <f t="array" ref="C198">_xll.BDP(A198,"BEST_EPS", "BEST_FPERIOD_OVERRIDE=2bf")</f>
        <v>4.8079425287356319</v>
      </c>
      <c r="D198">
        <f t="array" ref="D198">_xll.BDP(A198,"BEST_EPS", "BEST_FPERIOD_OVERRIDE=3bf")</f>
        <v>5.1098769230769232</v>
      </c>
      <c r="E198">
        <f t="array" ref="E198">_xll.BDP(A198,"BEST_TARGET_PRICE")</f>
        <v>48.592594146728516</v>
      </c>
      <c r="F198">
        <f t="array" ref="F198">_xll.BDP($A198,F$84)</f>
        <v>42.61</v>
      </c>
      <c r="G198">
        <f t="array" ref="G198">_xll.BDP($A198,G$84)</f>
        <v>43.04</v>
      </c>
      <c r="H198">
        <f t="array" ref="H198">_xll.BDP($A198,H$84)</f>
        <v>42.53</v>
      </c>
      <c r="I198">
        <f t="array" ref="I198">_xll.BDP($A198,I$84)</f>
        <v>42.56</v>
      </c>
      <c r="K198">
        <f t="shared" si="2"/>
        <v>48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Baptista Research</v>
      </c>
      <c r="M198" t="s">
        <v>136</v>
      </c>
      <c r="N198" t="s">
        <v>146</v>
      </c>
      <c r="O198">
        <v>3</v>
      </c>
      <c r="P198" t="s">
        <v>142</v>
      </c>
      <c r="Q198">
        <v>48</v>
      </c>
      <c r="R198" t="s">
        <v>134</v>
      </c>
      <c r="S198" s="2">
        <v>45598</v>
      </c>
      <c r="T198">
        <v>1</v>
      </c>
      <c r="U198">
        <v>14.36</v>
      </c>
      <c r="W198" t="e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#N/A</v>
      </c>
      <c r="X198" t="s">
        <v>1496</v>
      </c>
      <c r="Y198" t="s">
        <v>198</v>
      </c>
      <c r="Z198">
        <v>3</v>
      </c>
      <c r="AA198" t="s">
        <v>126</v>
      </c>
      <c r="AB198">
        <v>40</v>
      </c>
      <c r="AC198" t="s">
        <v>127</v>
      </c>
      <c r="AD198" s="2">
        <v>45574</v>
      </c>
      <c r="AE198">
        <v>2</v>
      </c>
      <c r="AF198">
        <v>0</v>
      </c>
      <c r="AH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Benchmark Co., LLC</v>
      </c>
      <c r="AI198" t="s">
        <v>1789</v>
      </c>
      <c r="AJ198" t="s">
        <v>128</v>
      </c>
      <c r="AK198">
        <v>5</v>
      </c>
      <c r="AL198" t="s">
        <v>126</v>
      </c>
      <c r="AM198">
        <v>60</v>
      </c>
      <c r="AN198" t="s">
        <v>134</v>
      </c>
      <c r="AO198" s="2">
        <v>45621</v>
      </c>
      <c r="AP198">
        <v>3</v>
      </c>
      <c r="AQ198">
        <v>3.15</v>
      </c>
    </row>
    <row r="199" spans="1:43" x14ac:dyDescent="0.25">
      <c r="A199" t="s">
        <v>390</v>
      </c>
      <c r="B199">
        <f t="array" ref="B199">_xll.BDP(A199,"BEST_EPS", "BEST_FPERIOD_OVERRIDE=1bf")</f>
        <v>10.385264367816093</v>
      </c>
      <c r="C199">
        <f t="array" ref="C199">_xll.BDP(A199,"BEST_EPS", "BEST_FPERIOD_OVERRIDE=2bf")</f>
        <v>10.795183908045978</v>
      </c>
      <c r="D199">
        <f t="array" ref="D199">_xll.BDP(A199,"BEST_EPS", "BEST_FPERIOD_OVERRIDE=3bf")</f>
        <v>11.572953846153846</v>
      </c>
      <c r="E199">
        <f t="array" ref="E199">_xll.BDP(A199,"BEST_TARGET_PRICE")</f>
        <v>240.05262756347656</v>
      </c>
      <c r="F199">
        <f t="array" ref="F199">_xll.BDP($A199,F$84)</f>
        <v>235.18</v>
      </c>
      <c r="G199">
        <f t="array" ref="G199">_xll.BDP($A199,G$84)</f>
        <v>238.12</v>
      </c>
      <c r="H199">
        <f t="array" ref="H199">_xll.BDP($A199,H$84)</f>
        <v>234.22</v>
      </c>
      <c r="I199">
        <f t="array" ref="I199">_xll.BDP($A199,I$84)</f>
        <v>237.33</v>
      </c>
      <c r="K199">
        <f t="shared" si="2"/>
        <v>216.18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Sadif Investment Analytics</v>
      </c>
      <c r="M199" t="s">
        <v>166</v>
      </c>
      <c r="N199" t="s">
        <v>128</v>
      </c>
      <c r="O199">
        <v>5</v>
      </c>
      <c r="P199" t="s">
        <v>126</v>
      </c>
      <c r="Q199">
        <v>216.18</v>
      </c>
      <c r="R199" t="s">
        <v>251</v>
      </c>
      <c r="S199" s="2">
        <v>45504</v>
      </c>
      <c r="T199">
        <v>1</v>
      </c>
      <c r="U199">
        <v>15.75</v>
      </c>
      <c r="W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Piper Sandler &amp; Co</v>
      </c>
      <c r="X199" t="s">
        <v>1551</v>
      </c>
      <c r="Y199" t="s">
        <v>138</v>
      </c>
      <c r="Z199">
        <v>5</v>
      </c>
      <c r="AA199" t="s">
        <v>126</v>
      </c>
      <c r="AB199">
        <v>250</v>
      </c>
      <c r="AC199" t="s">
        <v>127</v>
      </c>
      <c r="AD199" s="2">
        <v>45595</v>
      </c>
      <c r="AE199">
        <v>2</v>
      </c>
      <c r="AF199">
        <v>13.02</v>
      </c>
      <c r="AH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ISS-EVA</v>
      </c>
      <c r="AI199" t="s">
        <v>166</v>
      </c>
      <c r="AJ199" t="s">
        <v>138</v>
      </c>
      <c r="AK199">
        <v>5</v>
      </c>
      <c r="AL199" t="s">
        <v>137</v>
      </c>
      <c r="AM199" t="s">
        <v>147</v>
      </c>
      <c r="AN199" t="s">
        <v>127</v>
      </c>
      <c r="AO199" s="2">
        <v>45337</v>
      </c>
      <c r="AP199">
        <v>3</v>
      </c>
      <c r="AQ199">
        <v>12.91</v>
      </c>
    </row>
    <row r="200" spans="1:43" x14ac:dyDescent="0.25">
      <c r="A200" t="s">
        <v>392</v>
      </c>
      <c r="B200">
        <f t="array" ref="B200">_xll.BDP(A200,"BEST_EPS", "BEST_FPERIOD_OVERRIDE=1bf")</f>
        <v>1.293977011494253</v>
      </c>
      <c r="C200">
        <f t="array" ref="C200">_xll.BDP(A200,"BEST_EPS", "BEST_FPERIOD_OVERRIDE=2bf")</f>
        <v>1.53083908045977</v>
      </c>
      <c r="D200">
        <f t="array" ref="D200">_xll.BDP(A200,"BEST_EPS", "BEST_FPERIOD_OVERRIDE=3bf")</f>
        <v>1.8071538461538461</v>
      </c>
      <c r="E200">
        <f t="array" ref="E200">_xll.BDP(A200,"BEST_TARGET_PRICE")</f>
        <v>65.73529052734375</v>
      </c>
      <c r="F200">
        <f t="array" ref="F200">_xll.BDP($A200,F$84)</f>
        <v>62.555</v>
      </c>
      <c r="G200">
        <f t="array" ref="G200">_xll.BDP($A200,G$84)</f>
        <v>62.69</v>
      </c>
      <c r="H200">
        <f t="array" ref="H200">_xll.BDP($A200,H$84)</f>
        <v>61.51</v>
      </c>
      <c r="I200">
        <f t="array" ref="I200">_xll.BDP($A200,I$84)</f>
        <v>62.05</v>
      </c>
      <c r="K200">
        <f t="shared" si="2"/>
        <v>70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Bernstein</v>
      </c>
      <c r="M200" t="s">
        <v>1452</v>
      </c>
      <c r="N200" t="s">
        <v>125</v>
      </c>
      <c r="O200">
        <v>5</v>
      </c>
      <c r="P200" t="s">
        <v>126</v>
      </c>
      <c r="Q200">
        <v>70</v>
      </c>
      <c r="R200" t="s">
        <v>127</v>
      </c>
      <c r="S200" s="2">
        <v>45622</v>
      </c>
      <c r="T200">
        <v>1</v>
      </c>
      <c r="U200">
        <v>41.26</v>
      </c>
      <c r="W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ISS-EVA</v>
      </c>
      <c r="X200" t="s">
        <v>166</v>
      </c>
      <c r="Y200" t="s">
        <v>146</v>
      </c>
      <c r="Z200">
        <v>3</v>
      </c>
      <c r="AA200" t="s">
        <v>142</v>
      </c>
      <c r="AB200" t="s">
        <v>147</v>
      </c>
      <c r="AC200" t="s">
        <v>127</v>
      </c>
      <c r="AD200" s="2">
        <v>45373</v>
      </c>
      <c r="AE200">
        <v>2</v>
      </c>
      <c r="AF200">
        <v>29.84</v>
      </c>
      <c r="AH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Wedbush</v>
      </c>
      <c r="AI200" t="s">
        <v>1777</v>
      </c>
      <c r="AJ200" t="s">
        <v>125</v>
      </c>
      <c r="AK200">
        <v>5</v>
      </c>
      <c r="AL200" t="s">
        <v>126</v>
      </c>
      <c r="AM200">
        <v>69</v>
      </c>
      <c r="AN200" t="s">
        <v>134</v>
      </c>
      <c r="AO200" s="2">
        <v>45595</v>
      </c>
      <c r="AP200">
        <v>3</v>
      </c>
      <c r="AQ200">
        <v>25.35</v>
      </c>
    </row>
    <row r="201" spans="1:43" x14ac:dyDescent="0.25">
      <c r="A201" t="s">
        <v>550</v>
      </c>
      <c r="B201">
        <f t="array" ref="B201">_xll.BDP(A201,"BEST_EPS", "BEST_FPERIOD_OVERRIDE=1bf")</f>
        <v>22.139701149425285</v>
      </c>
      <c r="C201">
        <f t="array" ref="C201">_xll.BDP(A201,"BEST_EPS", "BEST_FPERIOD_OVERRIDE=2bf")</f>
        <v>26.429977011494252</v>
      </c>
      <c r="D201">
        <f t="array" ref="D201">_xll.BDP(A201,"BEST_EPS", "BEST_FPERIOD_OVERRIDE=3bf")</f>
        <v>26.825307692307693</v>
      </c>
      <c r="E201">
        <f t="array" ref="E201">_xll.BDP(A201,"BEST_TARGET_PRICE")</f>
        <v>374.821044921875</v>
      </c>
      <c r="F201">
        <f t="array" ref="F201">_xll.BDP($A201,F$84)</f>
        <v>377.28</v>
      </c>
      <c r="G201">
        <f t="array" ref="G201">_xll.BDP($A201,G$84)</f>
        <v>379.66</v>
      </c>
      <c r="H201">
        <f t="array" ref="H201">_xll.BDP($A201,H$84)</f>
        <v>370.13</v>
      </c>
      <c r="I201">
        <f t="array" ref="I201">_xll.BDP($A201,I$84)</f>
        <v>371.03</v>
      </c>
      <c r="K201">
        <f t="shared" si="2"/>
        <v>420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Argus Research Company</v>
      </c>
      <c r="M201" t="s">
        <v>1463</v>
      </c>
      <c r="N201" t="s">
        <v>128</v>
      </c>
      <c r="O201">
        <v>5</v>
      </c>
      <c r="P201" t="s">
        <v>126</v>
      </c>
      <c r="Q201">
        <v>420</v>
      </c>
      <c r="R201" t="s">
        <v>134</v>
      </c>
      <c r="S201" s="2">
        <v>45603</v>
      </c>
      <c r="T201">
        <v>1</v>
      </c>
      <c r="U201">
        <v>71.260000000000005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Morgan Stanley</v>
      </c>
      <c r="X201" t="s">
        <v>1498</v>
      </c>
      <c r="Y201" t="s">
        <v>185</v>
      </c>
      <c r="Z201">
        <v>5</v>
      </c>
      <c r="AA201" t="s">
        <v>126</v>
      </c>
      <c r="AB201">
        <v>436</v>
      </c>
      <c r="AC201" t="s">
        <v>134</v>
      </c>
      <c r="AD201" s="2">
        <v>45606</v>
      </c>
      <c r="AE201">
        <v>2</v>
      </c>
      <c r="AF201">
        <v>60.13</v>
      </c>
      <c r="AH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Vertical Research Partners</v>
      </c>
      <c r="AI201" t="s">
        <v>283</v>
      </c>
      <c r="AJ201" t="s">
        <v>146</v>
      </c>
      <c r="AK201">
        <v>3</v>
      </c>
      <c r="AL201" t="s">
        <v>126</v>
      </c>
      <c r="AM201">
        <v>350</v>
      </c>
      <c r="AN201" t="s">
        <v>127</v>
      </c>
      <c r="AO201" s="2">
        <v>45614</v>
      </c>
      <c r="AP201">
        <v>3</v>
      </c>
      <c r="AQ201">
        <v>60.07</v>
      </c>
    </row>
    <row r="202" spans="1:43" x14ac:dyDescent="0.25">
      <c r="A202" t="s">
        <v>740</v>
      </c>
      <c r="B202">
        <f t="array" ref="B202">_xll.BDP(A202,"BEST_EPS", "BEST_FPERIOD_OVERRIDE=1bf")</f>
        <v>3.559195402298851</v>
      </c>
      <c r="C202">
        <f t="array" ref="C202">_xll.BDP(A202,"BEST_EPS", "BEST_FPERIOD_OVERRIDE=2bf")</f>
        <v>3.824448275862069</v>
      </c>
      <c r="D202">
        <f t="array" ref="D202">_xll.BDP(A202,"BEST_EPS", "BEST_FPERIOD_OVERRIDE=3bf")</f>
        <v>4.1158615384615382</v>
      </c>
      <c r="E202">
        <f t="array" ref="E202">_xll.BDP(A202,"BEST_TARGET_PRICE")</f>
        <v>72.888885498046875</v>
      </c>
      <c r="F202">
        <f t="array" ref="F202">_xll.BDP($A202,F$84)</f>
        <v>70.86</v>
      </c>
      <c r="G202">
        <f t="array" ref="G202">_xll.BDP($A202,G$84)</f>
        <v>71.346999999999994</v>
      </c>
      <c r="H202">
        <f t="array" ref="H202">_xll.BDP($A202,H$84)</f>
        <v>70.355000000000004</v>
      </c>
      <c r="I202">
        <f t="array" ref="I202">_xll.BDP($A202,I$84)</f>
        <v>70.489999999999995</v>
      </c>
      <c r="K202">
        <f t="shared" si="2"/>
        <v>79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JP Morgan</v>
      </c>
      <c r="M202" t="s">
        <v>1574</v>
      </c>
      <c r="N202" t="s">
        <v>138</v>
      </c>
      <c r="O202">
        <v>5</v>
      </c>
      <c r="P202" t="s">
        <v>126</v>
      </c>
      <c r="Q202">
        <v>79</v>
      </c>
      <c r="R202" t="s">
        <v>127</v>
      </c>
      <c r="S202" s="2">
        <v>45621</v>
      </c>
      <c r="T202">
        <v>1</v>
      </c>
      <c r="U202">
        <v>26.4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Guggenheim</v>
      </c>
      <c r="X202" t="s">
        <v>503</v>
      </c>
      <c r="Y202" t="s">
        <v>128</v>
      </c>
      <c r="Z202">
        <v>5</v>
      </c>
      <c r="AA202" t="s">
        <v>126</v>
      </c>
      <c r="AB202">
        <v>77</v>
      </c>
      <c r="AC202" t="s">
        <v>127</v>
      </c>
      <c r="AD202" s="2">
        <v>45600</v>
      </c>
      <c r="AE202">
        <v>2</v>
      </c>
      <c r="AF202">
        <v>26</v>
      </c>
      <c r="AH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Wolfe Research</v>
      </c>
      <c r="AI202" t="s">
        <v>594</v>
      </c>
      <c r="AJ202" t="s">
        <v>125</v>
      </c>
      <c r="AK202">
        <v>5</v>
      </c>
      <c r="AL202" t="s">
        <v>126</v>
      </c>
      <c r="AM202">
        <v>76</v>
      </c>
      <c r="AN202" t="s">
        <v>127</v>
      </c>
      <c r="AO202" s="2">
        <v>45596</v>
      </c>
      <c r="AP202">
        <v>3</v>
      </c>
      <c r="AQ202">
        <v>25.29</v>
      </c>
    </row>
    <row r="203" spans="1:43" x14ac:dyDescent="0.25">
      <c r="A203" t="s">
        <v>565</v>
      </c>
      <c r="B203">
        <f t="array" ref="B203">_xll.BDP(A203,"BEST_EPS", "BEST_FPERIOD_OVERRIDE=1bf")</f>
        <v>7.1571724137931039</v>
      </c>
      <c r="C203">
        <f t="array" ref="C203">_xll.BDP(A203,"BEST_EPS", "BEST_FPERIOD_OVERRIDE=2bf")</f>
        <v>8.0181379310344827</v>
      </c>
      <c r="D203">
        <f t="array" ref="D203">_xll.BDP(A203,"BEST_EPS", "BEST_FPERIOD_OVERRIDE=3bf")</f>
        <v>9.3754923076923085</v>
      </c>
      <c r="E203">
        <f t="array" ref="E203">_xll.BDP(A203,"BEST_TARGET_PRICE")</f>
        <v>80.736839294433594</v>
      </c>
      <c r="F203">
        <f t="array" ref="F203">_xll.BDP($A203,F$84)</f>
        <v>60.11</v>
      </c>
      <c r="G203">
        <f t="array" ref="G203">_xll.BDP($A203,G$84)</f>
        <v>60.65</v>
      </c>
      <c r="H203">
        <f t="array" ref="H203">_xll.BDP($A203,H$84)</f>
        <v>59.67</v>
      </c>
      <c r="I203">
        <f t="array" ref="I203">_xll.BDP($A203,I$84)</f>
        <v>59.93</v>
      </c>
      <c r="K203">
        <f t="shared" si="2"/>
        <v>75</v>
      </c>
      <c r="L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ISS-EVA</v>
      </c>
      <c r="M203" t="s">
        <v>166</v>
      </c>
      <c r="N203" t="s">
        <v>146</v>
      </c>
      <c r="O203">
        <v>3</v>
      </c>
      <c r="P203" t="s">
        <v>137</v>
      </c>
      <c r="Q203" t="s">
        <v>147</v>
      </c>
      <c r="R203" t="s">
        <v>127</v>
      </c>
      <c r="S203" s="2">
        <v>45489</v>
      </c>
      <c r="T203">
        <v>1</v>
      </c>
      <c r="U203">
        <v>11.37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Stephens</v>
      </c>
      <c r="X203" t="s">
        <v>359</v>
      </c>
      <c r="Y203" t="s">
        <v>198</v>
      </c>
      <c r="Z203">
        <v>3</v>
      </c>
      <c r="AA203" t="s">
        <v>126</v>
      </c>
      <c r="AB203">
        <v>75</v>
      </c>
      <c r="AC203" t="s">
        <v>127</v>
      </c>
      <c r="AD203" s="2">
        <v>45590</v>
      </c>
      <c r="AE203">
        <v>2</v>
      </c>
      <c r="AF203">
        <v>3.79</v>
      </c>
      <c r="AH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Mizuho Securities</v>
      </c>
      <c r="AI203" t="s">
        <v>1528</v>
      </c>
      <c r="AJ203" t="s">
        <v>141</v>
      </c>
      <c r="AK203">
        <v>3</v>
      </c>
      <c r="AL203" t="s">
        <v>126</v>
      </c>
      <c r="AM203">
        <v>71</v>
      </c>
      <c r="AN203" t="s">
        <v>127</v>
      </c>
      <c r="AO203" s="2">
        <v>45621</v>
      </c>
      <c r="AP203">
        <v>3</v>
      </c>
      <c r="AQ203">
        <v>0</v>
      </c>
    </row>
    <row r="204" spans="1:43" x14ac:dyDescent="0.25">
      <c r="A204" t="s">
        <v>769</v>
      </c>
      <c r="B204">
        <f t="array" ref="B204">_xll.BDP(A204,"BEST_EPS", "BEST_FPERIOD_OVERRIDE=1bf")</f>
        <v>1.7322298850574713</v>
      </c>
      <c r="C204">
        <f t="array" ref="C204">_xll.BDP(A204,"BEST_EPS", "BEST_FPERIOD_OVERRIDE=2bf")</f>
        <v>1.8556896551724138</v>
      </c>
      <c r="D204">
        <f t="array" ref="D204">_xll.BDP(A204,"BEST_EPS", "BEST_FPERIOD_OVERRIDE=3bf")</f>
        <v>2.0086000000000004</v>
      </c>
      <c r="E204">
        <f t="array" ref="E204">_xll.BDP(A204,"BEST_TARGET_PRICE")</f>
        <v>31.5</v>
      </c>
      <c r="F204">
        <f t="array" ref="F204">_xll.BDP($A204,F$84)</f>
        <v>32.76</v>
      </c>
      <c r="G204">
        <f t="array" ref="G204">_xll.BDP($A204,G$84)</f>
        <v>32.86</v>
      </c>
      <c r="H204">
        <f t="array" ref="H204">_xll.BDP($A204,H$84)</f>
        <v>32.380000000000003</v>
      </c>
      <c r="I204">
        <f t="array" ref="I204">_xll.BDP($A204,I$84)</f>
        <v>32.659999999999997</v>
      </c>
      <c r="K204">
        <f t="shared" si="2"/>
        <v>31</v>
      </c>
      <c r="L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RBC Capital</v>
      </c>
      <c r="M204" t="s">
        <v>648</v>
      </c>
      <c r="N204" t="s">
        <v>125</v>
      </c>
      <c r="O204">
        <v>5</v>
      </c>
      <c r="P204" t="s">
        <v>126</v>
      </c>
      <c r="Q204">
        <v>31</v>
      </c>
      <c r="R204" t="s">
        <v>134</v>
      </c>
      <c r="S204" s="2">
        <v>45601</v>
      </c>
      <c r="T204">
        <v>1</v>
      </c>
      <c r="U204">
        <v>19.809999999999999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Morningstar</v>
      </c>
      <c r="X204" t="s">
        <v>487</v>
      </c>
      <c r="Y204" t="s">
        <v>151</v>
      </c>
      <c r="Z204">
        <v>1</v>
      </c>
      <c r="AA204" t="s">
        <v>142</v>
      </c>
      <c r="AB204">
        <v>29</v>
      </c>
      <c r="AC204" t="s">
        <v>127</v>
      </c>
      <c r="AD204" s="2">
        <v>45616</v>
      </c>
      <c r="AE204">
        <v>2</v>
      </c>
      <c r="AF204">
        <v>7.49</v>
      </c>
      <c r="AH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ISS-EVA</v>
      </c>
      <c r="AI204" t="s">
        <v>166</v>
      </c>
      <c r="AJ204" t="s">
        <v>146</v>
      </c>
      <c r="AK204">
        <v>3</v>
      </c>
      <c r="AL204" t="s">
        <v>142</v>
      </c>
      <c r="AM204" t="s">
        <v>147</v>
      </c>
      <c r="AN204" t="s">
        <v>127</v>
      </c>
      <c r="AO204" s="2">
        <v>45567</v>
      </c>
      <c r="AP204">
        <v>3</v>
      </c>
      <c r="AQ204">
        <v>6.82</v>
      </c>
    </row>
    <row r="205" spans="1:43" x14ac:dyDescent="0.25">
      <c r="A205" t="s">
        <v>483</v>
      </c>
      <c r="B205">
        <f t="array" ref="B205">_xll.BDP(A205,"BEST_EPS", "BEST_FPERIOD_OVERRIDE=1bf")</f>
        <v>14.905459770114943</v>
      </c>
      <c r="C205">
        <f t="array" ref="C205">_xll.BDP(A205,"BEST_EPS", "BEST_FPERIOD_OVERRIDE=2bf")</f>
        <v>17.927724137931037</v>
      </c>
      <c r="D205">
        <f t="array" ref="D205">_xll.BDP(A205,"BEST_EPS", "BEST_FPERIOD_OVERRIDE=3bf")</f>
        <v>19.610215384615387</v>
      </c>
      <c r="E205">
        <f t="array" ref="E205">_xll.BDP(A205,"BEST_TARGET_PRICE")</f>
        <v>182.85000610351563</v>
      </c>
      <c r="F205">
        <f t="array" ref="F205">_xll.BDP($A205,F$84)</f>
        <v>192.3</v>
      </c>
      <c r="G205">
        <f t="array" ref="G205">_xll.BDP($A205,G$84)</f>
        <v>193.56</v>
      </c>
      <c r="H205">
        <f t="array" ref="H205">_xll.BDP($A205,H$84)</f>
        <v>190.23</v>
      </c>
      <c r="I205">
        <f t="array" ref="I205">_xll.BDP($A205,I$84)</f>
        <v>191.29</v>
      </c>
      <c r="K205">
        <f t="shared" si="2"/>
        <v>205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Goldman Sachs</v>
      </c>
      <c r="M205" t="s">
        <v>1696</v>
      </c>
      <c r="N205" t="s">
        <v>128</v>
      </c>
      <c r="O205">
        <v>5</v>
      </c>
      <c r="P205" t="s">
        <v>126</v>
      </c>
      <c r="Q205">
        <v>205</v>
      </c>
      <c r="R205" t="s">
        <v>134</v>
      </c>
      <c r="S205" s="2">
        <v>45614</v>
      </c>
      <c r="T205">
        <v>1</v>
      </c>
      <c r="U205">
        <v>82.62</v>
      </c>
      <c r="W205" t="e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#N/A</v>
      </c>
      <c r="X205" t="s">
        <v>391</v>
      </c>
      <c r="Y205" t="s">
        <v>146</v>
      </c>
      <c r="Z205">
        <v>3</v>
      </c>
      <c r="AA205" t="s">
        <v>126</v>
      </c>
      <c r="AB205">
        <v>170</v>
      </c>
      <c r="AC205" t="s">
        <v>127</v>
      </c>
      <c r="AD205" s="2">
        <v>45589</v>
      </c>
      <c r="AE205">
        <v>2</v>
      </c>
      <c r="AF205">
        <v>48.7</v>
      </c>
      <c r="AH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Jefferies</v>
      </c>
      <c r="AI205" t="s">
        <v>1775</v>
      </c>
      <c r="AJ205" t="s">
        <v>128</v>
      </c>
      <c r="AK205">
        <v>5</v>
      </c>
      <c r="AL205" t="s">
        <v>126</v>
      </c>
      <c r="AM205">
        <v>215</v>
      </c>
      <c r="AN205" t="s">
        <v>127</v>
      </c>
      <c r="AO205" s="2">
        <v>45622</v>
      </c>
      <c r="AP205">
        <v>3</v>
      </c>
      <c r="AQ205">
        <v>41.49</v>
      </c>
    </row>
    <row r="206" spans="1:43" x14ac:dyDescent="0.25">
      <c r="A206" t="s">
        <v>715</v>
      </c>
      <c r="B206">
        <f t="array" ref="B206">_xll.BDP(A206,"BEST_EPS", "BEST_FPERIOD_OVERRIDE=1bf")</f>
        <v>4.0990498084291191</v>
      </c>
      <c r="C206">
        <f t="array" ref="C206">_xll.BDP(A206,"BEST_EPS", "BEST_FPERIOD_OVERRIDE=2bf")</f>
        <v>4.5650574712643683</v>
      </c>
      <c r="D206">
        <f t="array" ref="D206">_xll.BDP(A206,"BEST_EPS", "BEST_FPERIOD_OVERRIDE=3bf")</f>
        <v>5.1507692307692317</v>
      </c>
      <c r="E206">
        <f t="array" ref="E206">_xll.BDP(A206,"BEST_TARGET_PRICE")</f>
        <v>114.1875</v>
      </c>
      <c r="F206">
        <f t="array" ref="F206">_xll.BDP($A206,F$84)</f>
        <v>102.02</v>
      </c>
      <c r="G206">
        <f t="array" ref="G206">_xll.BDP($A206,G$84)</f>
        <v>103.55</v>
      </c>
      <c r="H206">
        <f t="array" ref="H206">_xll.BDP($A206,H$84)</f>
        <v>101.78</v>
      </c>
      <c r="I206">
        <f t="array" ref="I206">_xll.BDP($A206,I$84)</f>
        <v>103.43</v>
      </c>
      <c r="K206">
        <f t="shared" si="2"/>
        <v>116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Citi</v>
      </c>
      <c r="M206" t="s">
        <v>421</v>
      </c>
      <c r="N206" t="s">
        <v>128</v>
      </c>
      <c r="O206">
        <v>5</v>
      </c>
      <c r="P206" t="s">
        <v>126</v>
      </c>
      <c r="Q206">
        <v>116</v>
      </c>
      <c r="R206" t="s">
        <v>127</v>
      </c>
      <c r="S206" s="2">
        <v>45566</v>
      </c>
      <c r="T206">
        <v>1</v>
      </c>
      <c r="U206">
        <v>22.56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Mizuho Securities</v>
      </c>
      <c r="X206" t="s">
        <v>306</v>
      </c>
      <c r="Y206" t="s">
        <v>125</v>
      </c>
      <c r="Z206">
        <v>5</v>
      </c>
      <c r="AA206" t="s">
        <v>126</v>
      </c>
      <c r="AB206">
        <v>120</v>
      </c>
      <c r="AC206" t="s">
        <v>127</v>
      </c>
      <c r="AD206" s="2">
        <v>45622</v>
      </c>
      <c r="AE206">
        <v>2</v>
      </c>
      <c r="AF206">
        <v>20.99</v>
      </c>
      <c r="AH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Jefferies</v>
      </c>
      <c r="AI206" t="s">
        <v>1803</v>
      </c>
      <c r="AJ206" t="s">
        <v>128</v>
      </c>
      <c r="AK206">
        <v>5</v>
      </c>
      <c r="AL206" t="s">
        <v>126</v>
      </c>
      <c r="AM206">
        <v>115</v>
      </c>
      <c r="AN206" t="s">
        <v>127</v>
      </c>
      <c r="AO206" s="2">
        <v>45602</v>
      </c>
      <c r="AP206">
        <v>3</v>
      </c>
      <c r="AQ206">
        <v>13.87</v>
      </c>
    </row>
    <row r="207" spans="1:43" x14ac:dyDescent="0.25">
      <c r="A207" t="s">
        <v>313</v>
      </c>
      <c r="B207">
        <f t="array" ref="B207">_xll.BDP(A207,"BEST_EPS", "BEST_FPERIOD_OVERRIDE=1bf")</f>
        <v>7.9724137931034491</v>
      </c>
      <c r="C207">
        <f t="array" ref="C207">_xll.BDP(A207,"BEST_EPS", "BEST_FPERIOD_OVERRIDE=2bf")</f>
        <v>8.7774597701149411</v>
      </c>
      <c r="D207">
        <f t="array" ref="D207">_xll.BDP(A207,"BEST_EPS", "BEST_FPERIOD_OVERRIDE=3bf")</f>
        <v>8.8633538461538457</v>
      </c>
      <c r="E207">
        <f t="array" ref="E207">_xll.BDP(A207,"BEST_TARGET_PRICE")</f>
        <v>133.07408142089844</v>
      </c>
      <c r="F207">
        <f t="array" ref="F207">_xll.BDP($A207,F$84)</f>
        <v>107.36</v>
      </c>
      <c r="G207">
        <f t="array" ref="G207">_xll.BDP($A207,G$84)</f>
        <v>108.99</v>
      </c>
      <c r="H207">
        <f t="array" ref="H207">_xll.BDP($A207,H$84)</f>
        <v>107.11</v>
      </c>
      <c r="I207">
        <f t="array" ref="I207">_xll.BDP($A207,I$84)</f>
        <v>107.39</v>
      </c>
      <c r="K207">
        <f t="shared" si="2"/>
        <v>148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Gerdes Energy Research LLC</v>
      </c>
      <c r="M207" t="s">
        <v>202</v>
      </c>
      <c r="N207" t="s">
        <v>128</v>
      </c>
      <c r="O207">
        <v>5</v>
      </c>
      <c r="P207" t="s">
        <v>126</v>
      </c>
      <c r="Q207">
        <v>148</v>
      </c>
      <c r="R207" t="s">
        <v>134</v>
      </c>
      <c r="S207" s="2">
        <v>45614</v>
      </c>
      <c r="T207">
        <v>1</v>
      </c>
      <c r="U207">
        <v>8.0500000000000007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Baptista Research</v>
      </c>
      <c r="X207" t="s">
        <v>136</v>
      </c>
      <c r="Y207" t="s">
        <v>125</v>
      </c>
      <c r="Z207">
        <v>5</v>
      </c>
      <c r="AA207" t="s">
        <v>137</v>
      </c>
      <c r="AB207">
        <v>130.69999999999999</v>
      </c>
      <c r="AC207" t="s">
        <v>134</v>
      </c>
      <c r="AD207" s="2">
        <v>45598</v>
      </c>
      <c r="AE207">
        <v>2</v>
      </c>
      <c r="AF207">
        <v>7.04</v>
      </c>
      <c r="AH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Morningstar</v>
      </c>
      <c r="AI207" t="s">
        <v>314</v>
      </c>
      <c r="AJ207" t="s">
        <v>146</v>
      </c>
      <c r="AK207">
        <v>3</v>
      </c>
      <c r="AL207" t="s">
        <v>126</v>
      </c>
      <c r="AM207">
        <v>114</v>
      </c>
      <c r="AN207" t="s">
        <v>127</v>
      </c>
      <c r="AO207" s="2">
        <v>45597</v>
      </c>
      <c r="AP207">
        <v>3</v>
      </c>
      <c r="AQ207">
        <v>6.14</v>
      </c>
    </row>
    <row r="208" spans="1:43" x14ac:dyDescent="0.25">
      <c r="A208" t="s">
        <v>517</v>
      </c>
      <c r="B208">
        <f t="array" ref="B208">_xll.BDP(A208,"BEST_EPS", "BEST_FPERIOD_OVERRIDE=1bf")</f>
        <v>15.19551724137931</v>
      </c>
      <c r="C208">
        <f t="array" ref="C208">_xll.BDP(A208,"BEST_EPS", "BEST_FPERIOD_OVERRIDE=2bf")</f>
        <v>16.595781609195402</v>
      </c>
      <c r="D208">
        <f t="array" ref="D208">_xll.BDP(A208,"BEST_EPS", "BEST_FPERIOD_OVERRIDE=3bf")</f>
        <v>18.129076923076923</v>
      </c>
      <c r="E208">
        <f t="array" ref="E208">_xll.BDP(A208,"BEST_TARGET_PRICE")</f>
        <v>269.66665649414063</v>
      </c>
      <c r="F208">
        <f t="array" ref="F208">_xll.BDP($A208,F$84)</f>
        <v>246.54</v>
      </c>
      <c r="G208">
        <f t="array" ref="G208">_xll.BDP($A208,G$84)</f>
        <v>251.49</v>
      </c>
      <c r="H208">
        <f t="array" ref="H208">_xll.BDP($A208,H$84)</f>
        <v>246.54</v>
      </c>
      <c r="I208">
        <f t="array" ref="I208">_xll.BDP($A208,I$84)</f>
        <v>249.69</v>
      </c>
      <c r="K208">
        <f t="shared" si="2"/>
        <v>285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Evercore ISI</v>
      </c>
      <c r="M208" t="s">
        <v>1756</v>
      </c>
      <c r="N208" t="s">
        <v>125</v>
      </c>
      <c r="O208">
        <v>5</v>
      </c>
      <c r="P208" t="s">
        <v>126</v>
      </c>
      <c r="Q208">
        <v>285</v>
      </c>
      <c r="R208" t="s">
        <v>134</v>
      </c>
      <c r="S208" s="2">
        <v>45620</v>
      </c>
      <c r="T208">
        <v>1</v>
      </c>
      <c r="U208">
        <v>24.53</v>
      </c>
      <c r="W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Argus Research Company</v>
      </c>
      <c r="X208" t="s">
        <v>518</v>
      </c>
      <c r="Y208" t="s">
        <v>128</v>
      </c>
      <c r="Z208">
        <v>5</v>
      </c>
      <c r="AA208" t="s">
        <v>126</v>
      </c>
      <c r="AB208">
        <v>270</v>
      </c>
      <c r="AC208" t="s">
        <v>127</v>
      </c>
      <c r="AD208" s="2">
        <v>45614</v>
      </c>
      <c r="AE208">
        <v>2</v>
      </c>
      <c r="AF208">
        <v>20.36</v>
      </c>
      <c r="AH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Barclays</v>
      </c>
      <c r="AI208" t="s">
        <v>1479</v>
      </c>
      <c r="AJ208" t="s">
        <v>138</v>
      </c>
      <c r="AK208">
        <v>5</v>
      </c>
      <c r="AL208" t="s">
        <v>126</v>
      </c>
      <c r="AM208">
        <v>290</v>
      </c>
      <c r="AN208" t="s">
        <v>127</v>
      </c>
      <c r="AO208" s="2">
        <v>45603</v>
      </c>
      <c r="AP208">
        <v>3</v>
      </c>
      <c r="AQ208">
        <v>20.2</v>
      </c>
    </row>
    <row r="209" spans="1:43" x14ac:dyDescent="0.25">
      <c r="A209" t="s">
        <v>184</v>
      </c>
      <c r="B209">
        <f t="array" ref="B209">_xll.BDP(A209,"BEST_EPS", "BEST_FPERIOD_OVERRIDE=1bf")</f>
        <v>18.329735632183912</v>
      </c>
      <c r="C209">
        <f t="array" ref="C209">_xll.BDP(A209,"BEST_EPS", "BEST_FPERIOD_OVERRIDE=2bf")</f>
        <v>20.238203065134101</v>
      </c>
      <c r="D209">
        <f t="array" ref="D209">_xll.BDP(A209,"BEST_EPS", "BEST_FPERIOD_OVERRIDE=3bf")</f>
        <v>22.584046153846153</v>
      </c>
      <c r="E209">
        <f t="array" ref="E209">_xll.BDP(A209,"BEST_TARGET_PRICE")</f>
        <v>940.4857177734375</v>
      </c>
      <c r="F209">
        <f t="array" ref="F209">_xll.BDP($A209,F$84)</f>
        <v>971.46</v>
      </c>
      <c r="G209">
        <f t="array" ref="G209">_xll.BDP($A209,G$84)</f>
        <v>972.29</v>
      </c>
      <c r="H209">
        <f t="array" ref="H209">_xll.BDP($A209,H$84)</f>
        <v>958.59</v>
      </c>
      <c r="I209">
        <f t="array" ref="I209">_xll.BDP($A209,I$84)</f>
        <v>961.55</v>
      </c>
      <c r="K209">
        <f t="shared" si="2"/>
        <v>1010</v>
      </c>
      <c r="L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Evercore ISI</v>
      </c>
      <c r="M209" t="s">
        <v>1464</v>
      </c>
      <c r="N209" t="s">
        <v>125</v>
      </c>
      <c r="O209">
        <v>5</v>
      </c>
      <c r="P209" t="s">
        <v>126</v>
      </c>
      <c r="Q209">
        <v>1010</v>
      </c>
      <c r="R209" t="s">
        <v>134</v>
      </c>
      <c r="S209" s="2">
        <v>45622</v>
      </c>
      <c r="T209">
        <v>1</v>
      </c>
      <c r="U209">
        <v>68.95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Hedgeye Risk Management</v>
      </c>
      <c r="X209" t="s">
        <v>161</v>
      </c>
      <c r="Y209" t="s">
        <v>162</v>
      </c>
      <c r="Z209">
        <v>5</v>
      </c>
      <c r="AA209" t="s">
        <v>163</v>
      </c>
      <c r="AB209" t="s">
        <v>147</v>
      </c>
      <c r="AC209" t="s">
        <v>127</v>
      </c>
      <c r="AD209" s="2">
        <v>45271</v>
      </c>
      <c r="AE209">
        <v>2</v>
      </c>
      <c r="AF209">
        <v>60.15</v>
      </c>
      <c r="AH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Truist Securities</v>
      </c>
      <c r="AI209" t="s">
        <v>1451</v>
      </c>
      <c r="AJ209" t="s">
        <v>146</v>
      </c>
      <c r="AK209">
        <v>3</v>
      </c>
      <c r="AL209" t="s">
        <v>126</v>
      </c>
      <c r="AM209">
        <v>909</v>
      </c>
      <c r="AN209" t="s">
        <v>127</v>
      </c>
      <c r="AO209" s="2">
        <v>45602</v>
      </c>
      <c r="AP209">
        <v>3</v>
      </c>
      <c r="AQ209">
        <v>56.58</v>
      </c>
    </row>
    <row r="210" spans="1:43" x14ac:dyDescent="0.25">
      <c r="A210" t="s">
        <v>733</v>
      </c>
      <c r="B210">
        <f t="array" ref="B210">_xll.BDP(A210,"BEST_EPS", "BEST_FPERIOD_OVERRIDE=1bf")</f>
        <v>21.861793103448274</v>
      </c>
      <c r="C210">
        <f t="array" ref="C210">_xll.BDP(A210,"BEST_EPS", "BEST_FPERIOD_OVERRIDE=2bf")</f>
        <v>25.689747126436785</v>
      </c>
      <c r="D210">
        <f t="array" ref="D210">_xll.BDP(A210,"BEST_EPS", "BEST_FPERIOD_OVERRIDE=3bf")</f>
        <v>29.578015384615384</v>
      </c>
      <c r="E210">
        <f t="array" ref="E210">_xll.BDP(A210,"BEST_TARGET_PRICE")</f>
        <v>395.23529052734375</v>
      </c>
      <c r="F210">
        <f t="array" ref="F210">_xll.BDP($A210,F$84)</f>
        <v>380.91</v>
      </c>
      <c r="G210">
        <f t="array" ref="G210">_xll.BDP($A210,G$84)</f>
        <v>384.36500000000001</v>
      </c>
      <c r="H210">
        <f t="array" ref="H210">_xll.BDP($A210,H$84)</f>
        <v>379.60500000000002</v>
      </c>
      <c r="I210">
        <f t="array" ref="I210">_xll.BDP($A210,I$84)</f>
        <v>380.62</v>
      </c>
      <c r="K210">
        <f t="shared" si="2"/>
        <v>431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Raymond James</v>
      </c>
      <c r="M210" t="s">
        <v>734</v>
      </c>
      <c r="N210" t="s">
        <v>125</v>
      </c>
      <c r="O210">
        <v>5</v>
      </c>
      <c r="P210" t="s">
        <v>126</v>
      </c>
      <c r="Q210">
        <v>431</v>
      </c>
      <c r="R210" t="s">
        <v>127</v>
      </c>
      <c r="S210" s="2">
        <v>45604</v>
      </c>
      <c r="T210">
        <v>1</v>
      </c>
      <c r="U210">
        <v>66.400000000000006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Jefferies</v>
      </c>
      <c r="X210" t="s">
        <v>1741</v>
      </c>
      <c r="Y210" t="s">
        <v>128</v>
      </c>
      <c r="Z210">
        <v>5</v>
      </c>
      <c r="AA210" t="s">
        <v>126</v>
      </c>
      <c r="AB210">
        <v>435</v>
      </c>
      <c r="AC210" t="s">
        <v>127</v>
      </c>
      <c r="AD210" s="2">
        <v>45621</v>
      </c>
      <c r="AE210">
        <v>2</v>
      </c>
      <c r="AF210">
        <v>63.3</v>
      </c>
      <c r="AH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BMO Capital Markets</v>
      </c>
      <c r="AI210" t="s">
        <v>180</v>
      </c>
      <c r="AJ210" t="s">
        <v>125</v>
      </c>
      <c r="AK210">
        <v>5</v>
      </c>
      <c r="AL210" t="s">
        <v>126</v>
      </c>
      <c r="AM210">
        <v>400</v>
      </c>
      <c r="AN210" t="s">
        <v>127</v>
      </c>
      <c r="AO210" s="2">
        <v>45604</v>
      </c>
      <c r="AP210">
        <v>3</v>
      </c>
      <c r="AQ210">
        <v>51.88</v>
      </c>
    </row>
    <row r="211" spans="1:43" x14ac:dyDescent="0.25">
      <c r="A211" t="s">
        <v>816</v>
      </c>
      <c r="B211">
        <f t="array" ref="B211">_xll.BDP(A211,"BEST_EPS", "BEST_FPERIOD_OVERRIDE=1bf")</f>
        <v>3.2480421455938702</v>
      </c>
      <c r="C211">
        <f t="array" ref="C211">_xll.BDP(A211,"BEST_EPS", "BEST_FPERIOD_OVERRIDE=2bf")</f>
        <v>3.4717662835249041</v>
      </c>
      <c r="D211">
        <f t="array" ref="D211">_xll.BDP(A211,"BEST_EPS", "BEST_FPERIOD_OVERRIDE=3bf")</f>
        <v>3.7194230769230776</v>
      </c>
      <c r="E211">
        <f t="array" ref="E211">_xll.BDP(A211,"BEST_TARGET_PRICE")</f>
        <v>52.099998474121094</v>
      </c>
      <c r="F211">
        <f t="array" ref="F211">_xll.BDP($A211,F$84)</f>
        <v>46.75</v>
      </c>
      <c r="G211">
        <f t="array" ref="G211">_xll.BDP($A211,G$84)</f>
        <v>46.95</v>
      </c>
      <c r="H211">
        <f t="array" ref="H211">_xll.BDP($A211,H$84)</f>
        <v>46</v>
      </c>
      <c r="I211">
        <f t="array" ref="I211">_xll.BDP($A211,I$84)</f>
        <v>46.07</v>
      </c>
      <c r="K211">
        <f t="shared" si="2"/>
        <v>56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Stephens</v>
      </c>
      <c r="M211" t="s">
        <v>1666</v>
      </c>
      <c r="N211" t="s">
        <v>138</v>
      </c>
      <c r="O211">
        <v>5</v>
      </c>
      <c r="P211" t="s">
        <v>126</v>
      </c>
      <c r="Q211">
        <v>56</v>
      </c>
      <c r="R211" t="s">
        <v>127</v>
      </c>
      <c r="S211" s="2">
        <v>45623</v>
      </c>
      <c r="T211">
        <v>1</v>
      </c>
      <c r="U211">
        <v>17.02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Baptista Research</v>
      </c>
      <c r="X211" t="s">
        <v>136</v>
      </c>
      <c r="Y211" t="s">
        <v>216</v>
      </c>
      <c r="Z211">
        <v>1</v>
      </c>
      <c r="AA211" t="s">
        <v>142</v>
      </c>
      <c r="AB211">
        <v>48</v>
      </c>
      <c r="AC211" t="s">
        <v>134</v>
      </c>
      <c r="AD211" s="2">
        <v>45542</v>
      </c>
      <c r="AE211">
        <v>2</v>
      </c>
      <c r="AF211">
        <v>9.81</v>
      </c>
      <c r="AH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ISS-EVA</v>
      </c>
      <c r="AI211" t="s">
        <v>166</v>
      </c>
      <c r="AJ211" t="s">
        <v>361</v>
      </c>
      <c r="AK211">
        <v>1</v>
      </c>
      <c r="AL211" t="s">
        <v>142</v>
      </c>
      <c r="AM211" t="s">
        <v>147</v>
      </c>
      <c r="AN211" t="s">
        <v>127</v>
      </c>
      <c r="AO211" s="2">
        <v>45462</v>
      </c>
      <c r="AP211">
        <v>3</v>
      </c>
      <c r="AQ211">
        <v>6.27</v>
      </c>
    </row>
    <row r="212" spans="1:43" x14ac:dyDescent="0.25">
      <c r="A212" t="s">
        <v>511</v>
      </c>
      <c r="B212">
        <f t="array" ref="B212">_xll.BDP(A212,"BEST_EPS", "BEST_FPERIOD_OVERRIDE=1bf")</f>
        <v>1.6121340996168583</v>
      </c>
      <c r="C212">
        <f t="array" ref="C212">_xll.BDP(A212,"BEST_EPS", "BEST_FPERIOD_OVERRIDE=2bf")</f>
        <v>1.8163678160919541</v>
      </c>
      <c r="D212">
        <f t="array" ref="D212">_xll.BDP(A212,"BEST_EPS", "BEST_FPERIOD_OVERRIDE=3bf")</f>
        <v>2.0449999999999999</v>
      </c>
      <c r="E212">
        <f t="array" ref="E212">_xll.BDP(A212,"BEST_TARGET_PRICE")</f>
        <v>62.444442749023438</v>
      </c>
      <c r="F212">
        <f t="array" ref="F212">_xll.BDP($A212,F$84)</f>
        <v>64.239999999999995</v>
      </c>
      <c r="G212">
        <f t="array" ref="G212">_xll.BDP($A212,G$84)</f>
        <v>64.38</v>
      </c>
      <c r="H212">
        <f t="array" ref="H212">_xll.BDP($A212,H$84)</f>
        <v>63.43</v>
      </c>
      <c r="I212">
        <f t="array" ref="I212">_xll.BDP($A212,I$84)</f>
        <v>63.51</v>
      </c>
      <c r="K212">
        <f t="shared" si="2"/>
        <v>65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CJS Securities</v>
      </c>
      <c r="M212" t="s">
        <v>1788</v>
      </c>
      <c r="N212" t="s">
        <v>249</v>
      </c>
      <c r="O212">
        <v>4</v>
      </c>
      <c r="P212" t="s">
        <v>126</v>
      </c>
      <c r="Q212">
        <v>65</v>
      </c>
      <c r="R212" t="s">
        <v>134</v>
      </c>
      <c r="S212" s="2">
        <v>45621</v>
      </c>
      <c r="T212">
        <v>1</v>
      </c>
      <c r="U212">
        <v>25.57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Baptista Research</v>
      </c>
      <c r="X212" t="s">
        <v>136</v>
      </c>
      <c r="Y212" t="s">
        <v>125</v>
      </c>
      <c r="Z212">
        <v>5</v>
      </c>
      <c r="AA212" t="s">
        <v>137</v>
      </c>
      <c r="AB212">
        <v>57.1</v>
      </c>
      <c r="AC212" t="s">
        <v>134</v>
      </c>
      <c r="AD212" s="2">
        <v>45545</v>
      </c>
      <c r="AE212">
        <v>2</v>
      </c>
      <c r="AF212">
        <v>22.55</v>
      </c>
      <c r="AH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Barrington Research</v>
      </c>
      <c r="AI212" t="s">
        <v>1942</v>
      </c>
      <c r="AJ212" t="s">
        <v>203</v>
      </c>
      <c r="AK212">
        <v>3</v>
      </c>
      <c r="AL212" t="s">
        <v>126</v>
      </c>
      <c r="AM212" t="s">
        <v>147</v>
      </c>
      <c r="AN212" t="s">
        <v>127</v>
      </c>
      <c r="AO212" s="2">
        <v>45623</v>
      </c>
      <c r="AP212">
        <v>3</v>
      </c>
      <c r="AQ212">
        <v>0</v>
      </c>
    </row>
    <row r="213" spans="1:43" x14ac:dyDescent="0.25">
      <c r="A213" t="s">
        <v>850</v>
      </c>
      <c r="B213">
        <f t="array" ref="B213">_xll.BDP(A213,"BEST_EPS", "BEST_FPERIOD_OVERRIDE=1bf")</f>
        <v>1.5533333333333332</v>
      </c>
      <c r="C213">
        <f t="array" ref="C213">_xll.BDP(A213,"BEST_EPS", "BEST_FPERIOD_OVERRIDE=2bf")</f>
        <v>1.9504367816091954</v>
      </c>
      <c r="D213">
        <f t="array" ref="D213">_xll.BDP(A213,"BEST_EPS", "BEST_FPERIOD_OVERRIDE=3bf")</f>
        <v>2.4649076923076922</v>
      </c>
      <c r="E213">
        <f t="array" ref="E213">_xll.BDP(A213,"BEST_TARGET_PRICE")</f>
        <v>126.52083587646484</v>
      </c>
      <c r="F213">
        <f t="array" ref="F213">_xll.BDP($A213,F$84)</f>
        <v>126.51</v>
      </c>
      <c r="G213">
        <f t="array" ref="G213">_xll.BDP($A213,G$84)</f>
        <v>127.65</v>
      </c>
      <c r="H213">
        <f t="array" ref="H213">_xll.BDP($A213,H$84)</f>
        <v>126.42</v>
      </c>
      <c r="I213">
        <f t="array" ref="I213">_xll.BDP($A213,I$84)</f>
        <v>127.03</v>
      </c>
      <c r="K213">
        <f t="shared" si="2"/>
        <v>129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Mizuho Securities</v>
      </c>
      <c r="M213" t="s">
        <v>468</v>
      </c>
      <c r="N213" t="s">
        <v>125</v>
      </c>
      <c r="O213">
        <v>5</v>
      </c>
      <c r="P213" t="s">
        <v>126</v>
      </c>
      <c r="Q213">
        <v>129</v>
      </c>
      <c r="R213" t="s">
        <v>127</v>
      </c>
      <c r="S213" s="2">
        <v>45621</v>
      </c>
      <c r="T213">
        <v>1</v>
      </c>
      <c r="U213">
        <v>47.23</v>
      </c>
      <c r="W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Stifel</v>
      </c>
      <c r="X213" t="s">
        <v>1557</v>
      </c>
      <c r="Y213" t="s">
        <v>146</v>
      </c>
      <c r="Z213">
        <v>3</v>
      </c>
      <c r="AA213" t="s">
        <v>126</v>
      </c>
      <c r="AB213">
        <v>121</v>
      </c>
      <c r="AC213" t="s">
        <v>127</v>
      </c>
      <c r="AD213" s="2">
        <v>45615</v>
      </c>
      <c r="AE213">
        <v>2</v>
      </c>
      <c r="AF213">
        <v>41.42</v>
      </c>
      <c r="AH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RBC Capital</v>
      </c>
      <c r="AI213" t="s">
        <v>1457</v>
      </c>
      <c r="AJ213" t="s">
        <v>419</v>
      </c>
      <c r="AK213">
        <v>3</v>
      </c>
      <c r="AL213" t="s">
        <v>126</v>
      </c>
      <c r="AM213">
        <v>127</v>
      </c>
      <c r="AN213" t="s">
        <v>134</v>
      </c>
      <c r="AO213" s="2">
        <v>45597</v>
      </c>
      <c r="AP213">
        <v>3</v>
      </c>
      <c r="AQ213">
        <v>40.86</v>
      </c>
    </row>
    <row r="214" spans="1:43" x14ac:dyDescent="0.25">
      <c r="A214" t="s">
        <v>885</v>
      </c>
      <c r="B214">
        <f t="array" ref="B214">_xll.BDP(A214,"BEST_EPS", "BEST_FPERIOD_OVERRIDE=1bf")</f>
        <v>10.26628735632184</v>
      </c>
      <c r="C214">
        <f t="array" ref="C214">_xll.BDP(A214,"BEST_EPS", "BEST_FPERIOD_OVERRIDE=2bf")</f>
        <v>11.408057471264367</v>
      </c>
      <c r="D214">
        <f t="array" ref="D214">_xll.BDP(A214,"BEST_EPS", "BEST_FPERIOD_OVERRIDE=3bf")</f>
        <v>12.878184615384615</v>
      </c>
      <c r="E214">
        <f t="array" ref="E214">_xll.BDP(A214,"BEST_TARGET_PRICE")</f>
        <v>214.61111450195313</v>
      </c>
      <c r="F214">
        <f t="array" ref="F214">_xll.BDP($A214,F$84)</f>
        <v>200.05</v>
      </c>
      <c r="G214">
        <f t="array" ref="G214">_xll.BDP($A214,G$84)</f>
        <v>202.56</v>
      </c>
      <c r="H214">
        <f t="array" ref="H214">_xll.BDP($A214,H$84)</f>
        <v>198.23</v>
      </c>
      <c r="I214">
        <f t="array" ref="I214">_xll.BDP($A214,I$84)</f>
        <v>199.59</v>
      </c>
      <c r="K214">
        <f t="shared" si="2"/>
        <v>260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Morningstar</v>
      </c>
      <c r="M214" t="s">
        <v>536</v>
      </c>
      <c r="N214" t="s">
        <v>128</v>
      </c>
      <c r="O214">
        <v>5</v>
      </c>
      <c r="P214" t="s">
        <v>126</v>
      </c>
      <c r="Q214">
        <v>260</v>
      </c>
      <c r="R214" t="s">
        <v>127</v>
      </c>
      <c r="S214" s="2">
        <v>45603</v>
      </c>
      <c r="T214">
        <v>1</v>
      </c>
      <c r="U214">
        <v>35.17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ISS-EVA</v>
      </c>
      <c r="X214" t="s">
        <v>166</v>
      </c>
      <c r="Y214" t="s">
        <v>138</v>
      </c>
      <c r="Z214">
        <v>5</v>
      </c>
      <c r="AA214" t="s">
        <v>137</v>
      </c>
      <c r="AB214" t="s">
        <v>147</v>
      </c>
      <c r="AC214" t="s">
        <v>127</v>
      </c>
      <c r="AD214" s="2">
        <v>45518</v>
      </c>
      <c r="AE214">
        <v>2</v>
      </c>
      <c r="AF214">
        <v>25.42</v>
      </c>
      <c r="AH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Zacks</v>
      </c>
      <c r="AI214" t="s">
        <v>166</v>
      </c>
      <c r="AJ214" t="s">
        <v>141</v>
      </c>
      <c r="AK214">
        <v>3</v>
      </c>
      <c r="AL214" t="s">
        <v>126</v>
      </c>
      <c r="AM214">
        <v>211</v>
      </c>
      <c r="AN214" t="s">
        <v>134</v>
      </c>
      <c r="AO214" s="2">
        <v>45622</v>
      </c>
      <c r="AP214">
        <v>3</v>
      </c>
      <c r="AQ214">
        <v>7.33</v>
      </c>
    </row>
    <row r="215" spans="1:43" x14ac:dyDescent="0.25">
      <c r="A215" t="s">
        <v>211</v>
      </c>
      <c r="B215">
        <f t="array" ref="B215">_xll.BDP(A215,"BEST_EPS", "BEST_FPERIOD_OVERRIDE=1bf")</f>
        <v>10.968839080459771</v>
      </c>
      <c r="C215">
        <f t="array" ref="C215">_xll.BDP(A215,"BEST_EPS", "BEST_FPERIOD_OVERRIDE=2bf")</f>
        <v>12.460532567049809</v>
      </c>
      <c r="D215">
        <f t="array" ref="D215">_xll.BDP(A215,"BEST_EPS", "BEST_FPERIOD_OVERRIDE=3bf")</f>
        <v>13.887596153846154</v>
      </c>
      <c r="E215">
        <f t="array" ref="E215">_xll.BDP(A215,"BEST_TARGET_PRICE")</f>
        <v>345.42709350585938</v>
      </c>
      <c r="F215">
        <f t="array" ref="F215">_xll.BDP($A215,F$84)</f>
        <v>336.46</v>
      </c>
      <c r="G215">
        <f t="array" ref="G215">_xll.BDP($A215,G$84)</f>
        <v>337.38</v>
      </c>
      <c r="H215">
        <f t="array" ref="H215">_xll.BDP($A215,H$84)</f>
        <v>328.88</v>
      </c>
      <c r="I215">
        <f t="array" ref="I215">_xll.BDP($A215,I$84)</f>
        <v>330.01</v>
      </c>
      <c r="K215">
        <f t="shared" si="2"/>
        <v>287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ARC Independent Research</v>
      </c>
      <c r="M215" t="s">
        <v>212</v>
      </c>
      <c r="N215" t="s">
        <v>128</v>
      </c>
      <c r="O215">
        <v>5</v>
      </c>
      <c r="P215" t="s">
        <v>126</v>
      </c>
      <c r="Q215">
        <v>287</v>
      </c>
      <c r="R215" t="s">
        <v>134</v>
      </c>
      <c r="S215" s="2">
        <v>45533</v>
      </c>
      <c r="T215">
        <v>1</v>
      </c>
      <c r="U215">
        <v>81.87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Jefferies</v>
      </c>
      <c r="X215" t="s">
        <v>1719</v>
      </c>
      <c r="Y215" t="s">
        <v>128</v>
      </c>
      <c r="Z215">
        <v>5</v>
      </c>
      <c r="AA215" t="s">
        <v>126</v>
      </c>
      <c r="AB215">
        <v>400</v>
      </c>
      <c r="AC215" t="s">
        <v>127</v>
      </c>
      <c r="AD215" s="2">
        <v>45621</v>
      </c>
      <c r="AE215">
        <v>2</v>
      </c>
      <c r="AF215">
        <v>53.63</v>
      </c>
      <c r="AH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Baptista Research</v>
      </c>
      <c r="AI215" t="s">
        <v>136</v>
      </c>
      <c r="AJ215" t="s">
        <v>125</v>
      </c>
      <c r="AK215">
        <v>5</v>
      </c>
      <c r="AL215" t="s">
        <v>126</v>
      </c>
      <c r="AM215">
        <v>302</v>
      </c>
      <c r="AN215" t="s">
        <v>134</v>
      </c>
      <c r="AO215" s="2">
        <v>45538</v>
      </c>
      <c r="AP215">
        <v>3</v>
      </c>
      <c r="AQ215">
        <v>45.55</v>
      </c>
    </row>
    <row r="216" spans="1:43" x14ac:dyDescent="0.25">
      <c r="A216" t="s">
        <v>433</v>
      </c>
      <c r="B216">
        <f t="array" ref="B216">_xll.BDP(A216,"BEST_EPS", "BEST_FPERIOD_OVERRIDE=1bf")</f>
        <v>4.2726513409961688</v>
      </c>
      <c r="C216">
        <f t="array" ref="C216">_xll.BDP(A216,"BEST_EPS", "BEST_FPERIOD_OVERRIDE=2bf")</f>
        <v>5.2437049808429119</v>
      </c>
      <c r="D216">
        <f t="array" ref="D216">_xll.BDP(A216,"BEST_EPS", "BEST_FPERIOD_OVERRIDE=3bf")</f>
        <v>6.4747115384615377</v>
      </c>
      <c r="E216">
        <f t="array" ref="E216">_xll.BDP(A216,"BEST_TARGET_PRICE")</f>
        <v>371.43478393554688</v>
      </c>
      <c r="F216">
        <f t="array" ref="F216">_xll.BDP($A216,F$84)</f>
        <v>359.22</v>
      </c>
      <c r="G216">
        <f t="array" ref="G216">_xll.BDP($A216,G$84)</f>
        <v>359.22</v>
      </c>
      <c r="H216">
        <f t="array" ref="H216">_xll.BDP($A216,H$84)</f>
        <v>340.52</v>
      </c>
      <c r="I216">
        <f t="array" ref="I216">_xll.BDP($A216,I$84)</f>
        <v>347.59</v>
      </c>
      <c r="K216">
        <f t="shared" si="2"/>
        <v>375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Piper Sandler &amp; Co</v>
      </c>
      <c r="M216" t="s">
        <v>434</v>
      </c>
      <c r="N216" t="s">
        <v>138</v>
      </c>
      <c r="O216">
        <v>5</v>
      </c>
      <c r="P216" t="s">
        <v>126</v>
      </c>
      <c r="Q216">
        <v>375</v>
      </c>
      <c r="R216" t="s">
        <v>127</v>
      </c>
      <c r="S216" s="2">
        <v>45622</v>
      </c>
      <c r="T216">
        <v>1</v>
      </c>
      <c r="U216">
        <v>143.38999999999999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Goldman Sachs</v>
      </c>
      <c r="X216" t="s">
        <v>1947</v>
      </c>
      <c r="Y216" t="s">
        <v>128</v>
      </c>
      <c r="Z216">
        <v>5</v>
      </c>
      <c r="AA216" t="s">
        <v>126</v>
      </c>
      <c r="AB216">
        <v>372</v>
      </c>
      <c r="AC216" t="s">
        <v>134</v>
      </c>
      <c r="AD216" s="2">
        <v>45623</v>
      </c>
      <c r="AE216">
        <v>2</v>
      </c>
      <c r="AF216">
        <v>72.930000000000007</v>
      </c>
      <c r="AH216" t="e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#N/A</v>
      </c>
      <c r="AI216" t="s">
        <v>435</v>
      </c>
      <c r="AJ216" t="s">
        <v>151</v>
      </c>
      <c r="AK216">
        <v>1</v>
      </c>
      <c r="AL216" t="s">
        <v>126</v>
      </c>
      <c r="AM216">
        <v>185</v>
      </c>
      <c r="AN216" t="s">
        <v>127</v>
      </c>
      <c r="AO216" s="2">
        <v>45532</v>
      </c>
      <c r="AP216">
        <v>3</v>
      </c>
      <c r="AQ216">
        <v>62.67</v>
      </c>
    </row>
    <row r="217" spans="1:43" x14ac:dyDescent="0.25">
      <c r="A217" t="s">
        <v>230</v>
      </c>
      <c r="B217">
        <f t="array" ref="B217">_xll.BDP(A217,"BEST_EPS", "BEST_FPERIOD_OVERRIDE=1bf")</f>
        <v>3.7391877394636017</v>
      </c>
      <c r="C217">
        <f t="array" ref="C217">_xll.BDP(A217,"BEST_EPS", "BEST_FPERIOD_OVERRIDE=2bf")</f>
        <v>4.0367739463601531</v>
      </c>
      <c r="D217">
        <f t="array" ref="D217">_xll.BDP(A217,"BEST_EPS", "BEST_FPERIOD_OVERRIDE=3bf")</f>
        <v>4.3071153846153853</v>
      </c>
      <c r="E217">
        <f t="array" ref="E217">_xll.BDP(A217,"BEST_TARGET_PRICE")</f>
        <v>62.869564056396484</v>
      </c>
      <c r="F217">
        <f t="array" ref="F217">_xll.BDP($A217,F$84)</f>
        <v>59.61</v>
      </c>
      <c r="G217">
        <f t="array" ref="G217">_xll.BDP($A217,G$84)</f>
        <v>59.87</v>
      </c>
      <c r="H217">
        <f t="array" ref="H217">_xll.BDP($A217,H$84)</f>
        <v>58.93</v>
      </c>
      <c r="I217">
        <f t="array" ref="I217">_xll.BDP($A217,I$84)</f>
        <v>59.29</v>
      </c>
      <c r="K217">
        <f t="shared" si="2"/>
        <v>70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Argus Research Company</v>
      </c>
      <c r="M217" t="s">
        <v>612</v>
      </c>
      <c r="N217" t="s">
        <v>128</v>
      </c>
      <c r="O217">
        <v>5</v>
      </c>
      <c r="P217" t="s">
        <v>126</v>
      </c>
      <c r="Q217">
        <v>70</v>
      </c>
      <c r="R217" t="s">
        <v>127</v>
      </c>
      <c r="S217" s="2">
        <v>45611</v>
      </c>
      <c r="T217">
        <v>1</v>
      </c>
      <c r="U217">
        <v>27.23</v>
      </c>
      <c r="W217" t="e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#N/A</v>
      </c>
      <c r="X217" t="s">
        <v>458</v>
      </c>
      <c r="Y217" t="s">
        <v>128</v>
      </c>
      <c r="Z217">
        <v>5</v>
      </c>
      <c r="AA217" t="s">
        <v>126</v>
      </c>
      <c r="AB217">
        <v>72</v>
      </c>
      <c r="AC217" t="s">
        <v>127</v>
      </c>
      <c r="AD217" s="2">
        <v>45611</v>
      </c>
      <c r="AE217">
        <v>2</v>
      </c>
      <c r="AF217">
        <v>17.989999999999998</v>
      </c>
      <c r="AH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New Street Research LLP</v>
      </c>
      <c r="AI217" t="s">
        <v>133</v>
      </c>
      <c r="AJ217" t="s">
        <v>128</v>
      </c>
      <c r="AK217">
        <v>5</v>
      </c>
      <c r="AL217" t="s">
        <v>126</v>
      </c>
      <c r="AM217">
        <v>64</v>
      </c>
      <c r="AN217" t="s">
        <v>127</v>
      </c>
      <c r="AO217" s="2">
        <v>45610</v>
      </c>
      <c r="AP217">
        <v>3</v>
      </c>
      <c r="AQ217">
        <v>23.72</v>
      </c>
    </row>
    <row r="218" spans="1:43" x14ac:dyDescent="0.25">
      <c r="A218" t="s">
        <v>610</v>
      </c>
      <c r="B218">
        <f t="array" ref="B218">_xll.BDP(A218,"BEST_EPS", "BEST_FPERIOD_OVERRIDE=1bf")</f>
        <v>1.0784252873563218</v>
      </c>
      <c r="C218">
        <f t="array" ref="C218">_xll.BDP(A218,"BEST_EPS", "BEST_FPERIOD_OVERRIDE=2bf")</f>
        <v>1.7729770114942529</v>
      </c>
      <c r="D218">
        <f t="array" ref="D218">_xll.BDP(A218,"BEST_EPS", "BEST_FPERIOD_OVERRIDE=3bf")</f>
        <v>2.5769538461538462</v>
      </c>
      <c r="E218">
        <f t="array" ref="E218">_xll.BDP(A218,"BEST_TARGET_PRICE")</f>
        <v>90.071426391601563</v>
      </c>
      <c r="F218">
        <f t="array" ref="F218">_xll.BDP($A218,F$84)</f>
        <v>80.53</v>
      </c>
      <c r="G218">
        <f t="array" ref="G218">_xll.BDP($A218,G$84)</f>
        <v>82.23</v>
      </c>
      <c r="H218">
        <f t="array" ref="H218">_xll.BDP($A218,H$84)</f>
        <v>80.17</v>
      </c>
      <c r="I218">
        <f t="array" ref="I218">_xll.BDP($A218,I$84)</f>
        <v>81.97</v>
      </c>
      <c r="K218">
        <f t="shared" si="2"/>
        <v>80</v>
      </c>
      <c r="L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Morningstar</v>
      </c>
      <c r="M218" t="s">
        <v>311</v>
      </c>
      <c r="N218" t="s">
        <v>146</v>
      </c>
      <c r="O218">
        <v>3</v>
      </c>
      <c r="P218" t="s">
        <v>126</v>
      </c>
      <c r="Q218">
        <v>80</v>
      </c>
      <c r="R218" t="s">
        <v>127</v>
      </c>
      <c r="S218" s="2">
        <v>45588</v>
      </c>
      <c r="T218">
        <v>1</v>
      </c>
      <c r="U218">
        <v>27.99</v>
      </c>
      <c r="W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ISS-EVA</v>
      </c>
      <c r="X218" t="s">
        <v>166</v>
      </c>
      <c r="Y218" t="s">
        <v>361</v>
      </c>
      <c r="Z218">
        <v>1</v>
      </c>
      <c r="AA218" t="s">
        <v>142</v>
      </c>
      <c r="AB218" t="s">
        <v>147</v>
      </c>
      <c r="AC218" t="s">
        <v>127</v>
      </c>
      <c r="AD218" s="2">
        <v>45497</v>
      </c>
      <c r="AE218">
        <v>2</v>
      </c>
      <c r="AF218">
        <v>2.56</v>
      </c>
      <c r="AH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BMO Capital Markets</v>
      </c>
      <c r="AI218" t="s">
        <v>376</v>
      </c>
      <c r="AJ218" t="s">
        <v>203</v>
      </c>
      <c r="AK218">
        <v>3</v>
      </c>
      <c r="AL218" t="s">
        <v>126</v>
      </c>
      <c r="AM218">
        <v>75</v>
      </c>
      <c r="AN218" t="s">
        <v>127</v>
      </c>
      <c r="AO218" s="2">
        <v>45588</v>
      </c>
      <c r="AP218">
        <v>3</v>
      </c>
      <c r="AQ218">
        <v>0</v>
      </c>
    </row>
    <row r="219" spans="1:43" x14ac:dyDescent="0.25">
      <c r="A219" t="s">
        <v>427</v>
      </c>
      <c r="B219">
        <f t="array" ref="B219">_xll.BDP(A219,"BEST_EPS", "BEST_FPERIOD_OVERRIDE=1bf")</f>
        <v>2.0103563218390805</v>
      </c>
      <c r="C219">
        <f t="array" ref="C219">_xll.BDP(A219,"BEST_EPS", "BEST_FPERIOD_OVERRIDE=2bf")</f>
        <v>2.1986206896551725</v>
      </c>
      <c r="D219">
        <f t="array" ref="D219">_xll.BDP(A219,"BEST_EPS", "BEST_FPERIOD_OVERRIDE=3bf")</f>
        <v>2.4411076923076922</v>
      </c>
      <c r="E219">
        <f t="array" ref="E219">_xll.BDP(A219,"BEST_TARGET_PRICE")</f>
        <v>38.703704833984375</v>
      </c>
      <c r="F219">
        <f t="array" ref="F219">_xll.BDP($A219,F$84)</f>
        <v>36.76</v>
      </c>
      <c r="G219">
        <f t="array" ref="G219">_xll.BDP($A219,G$84)</f>
        <v>36.909999999999997</v>
      </c>
      <c r="H219">
        <f t="array" ref="H219">_xll.BDP($A219,H$84)</f>
        <v>36.511200000000002</v>
      </c>
      <c r="I219">
        <f t="array" ref="I219">_xll.BDP($A219,I$84)</f>
        <v>36.58</v>
      </c>
      <c r="K219">
        <f t="shared" si="2"/>
        <v>38.6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Baptista Research</v>
      </c>
      <c r="M219" t="s">
        <v>136</v>
      </c>
      <c r="N219" t="s">
        <v>146</v>
      </c>
      <c r="O219">
        <v>3</v>
      </c>
      <c r="P219" t="s">
        <v>142</v>
      </c>
      <c r="Q219">
        <v>38.6</v>
      </c>
      <c r="R219" t="s">
        <v>134</v>
      </c>
      <c r="S219" s="2">
        <v>45588</v>
      </c>
      <c r="T219">
        <v>1</v>
      </c>
      <c r="U219">
        <v>18.48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Sadif Investment Analytics</v>
      </c>
      <c r="X219" t="s">
        <v>166</v>
      </c>
      <c r="Y219" t="s">
        <v>128</v>
      </c>
      <c r="Z219">
        <v>5</v>
      </c>
      <c r="AA219" t="s">
        <v>137</v>
      </c>
      <c r="AB219">
        <v>38.31</v>
      </c>
      <c r="AC219" t="s">
        <v>251</v>
      </c>
      <c r="AD219" s="2">
        <v>45589</v>
      </c>
      <c r="AE219">
        <v>2</v>
      </c>
      <c r="AF219">
        <v>14.84</v>
      </c>
      <c r="AH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Redburn Atlantic</v>
      </c>
      <c r="AI219" t="s">
        <v>1728</v>
      </c>
      <c r="AJ219" t="s">
        <v>128</v>
      </c>
      <c r="AK219">
        <v>5</v>
      </c>
      <c r="AL219" t="s">
        <v>126</v>
      </c>
      <c r="AM219">
        <v>41</v>
      </c>
      <c r="AN219" t="s">
        <v>127</v>
      </c>
      <c r="AO219" s="2">
        <v>45616</v>
      </c>
      <c r="AP219">
        <v>3</v>
      </c>
      <c r="AQ219">
        <v>13.96</v>
      </c>
    </row>
    <row r="220" spans="1:43" x14ac:dyDescent="0.25">
      <c r="A220" t="s">
        <v>382</v>
      </c>
      <c r="B220">
        <f t="array" ref="B220">_xll.BDP(A220,"BEST_EPS", "BEST_FPERIOD_OVERRIDE=1bf")</f>
        <v>4.4677931034482761</v>
      </c>
      <c r="C220">
        <f t="array" ref="C220">_xll.BDP(A220,"BEST_EPS", "BEST_FPERIOD_OVERRIDE=2bf")</f>
        <v>4.9660000000000002</v>
      </c>
      <c r="D220">
        <f t="array" ref="D220">_xll.BDP(A220,"BEST_EPS", "BEST_FPERIOD_OVERRIDE=3bf")</f>
        <v>5.1282730769230769</v>
      </c>
      <c r="E220">
        <f t="array" ref="E220">_xll.BDP(A220,"BEST_TARGET_PRICE")</f>
        <v>207.8125</v>
      </c>
      <c r="F220">
        <f t="array" ref="F220">_xll.BDP($A220,F$84)</f>
        <v>228.08</v>
      </c>
      <c r="G220">
        <f t="array" ref="G220">_xll.BDP($A220,G$84)</f>
        <v>228.08</v>
      </c>
      <c r="H220">
        <f t="array" ref="H220">_xll.BDP($A220,H$84)</f>
        <v>222.74</v>
      </c>
      <c r="I220">
        <f t="array" ref="I220">_xll.BDP($A220,I$84)</f>
        <v>224.05</v>
      </c>
      <c r="K220">
        <f t="shared" si="2"/>
        <v>225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Argus Research Company</v>
      </c>
      <c r="M220" t="s">
        <v>324</v>
      </c>
      <c r="N220" t="s">
        <v>128</v>
      </c>
      <c r="O220">
        <v>5</v>
      </c>
      <c r="P220" t="s">
        <v>126</v>
      </c>
      <c r="Q220">
        <v>225</v>
      </c>
      <c r="R220" t="s">
        <v>127</v>
      </c>
      <c r="S220" s="2">
        <v>45565</v>
      </c>
      <c r="T220">
        <v>1</v>
      </c>
      <c r="U220">
        <v>64.56</v>
      </c>
      <c r="W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Baird</v>
      </c>
      <c r="X220" t="s">
        <v>383</v>
      </c>
      <c r="Y220" t="s">
        <v>141</v>
      </c>
      <c r="Z220">
        <v>3</v>
      </c>
      <c r="AA220" t="s">
        <v>126</v>
      </c>
      <c r="AB220">
        <v>209</v>
      </c>
      <c r="AC220" t="s">
        <v>127</v>
      </c>
      <c r="AD220" s="2">
        <v>45560</v>
      </c>
      <c r="AE220">
        <v>2</v>
      </c>
      <c r="AF220">
        <v>37.270000000000003</v>
      </c>
      <c r="AH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RBC Capital</v>
      </c>
      <c r="AI220" t="s">
        <v>1677</v>
      </c>
      <c r="AJ220" t="s">
        <v>419</v>
      </c>
      <c r="AK220">
        <v>3</v>
      </c>
      <c r="AL220" t="s">
        <v>126</v>
      </c>
      <c r="AM220">
        <v>215</v>
      </c>
      <c r="AN220" t="s">
        <v>134</v>
      </c>
      <c r="AO220" s="2">
        <v>45560</v>
      </c>
      <c r="AP220">
        <v>3</v>
      </c>
      <c r="AQ220">
        <v>29.36</v>
      </c>
    </row>
    <row r="221" spans="1:43" x14ac:dyDescent="0.25">
      <c r="A221" t="s">
        <v>879</v>
      </c>
      <c r="B221">
        <f t="array" ref="B221">_xll.BDP(A221,"BEST_EPS", "BEST_FPERIOD_OVERRIDE=1bf")</f>
        <v>1.3895517241379309</v>
      </c>
      <c r="C221">
        <f t="array" ref="C221">_xll.BDP(A221,"BEST_EPS", "BEST_FPERIOD_OVERRIDE=2bf")</f>
        <v>1.757137931034483</v>
      </c>
      <c r="D221">
        <f t="array" ref="D221">_xll.BDP(A221,"BEST_EPS", "BEST_FPERIOD_OVERRIDE=3bf")</f>
        <v>1.6465346153846154</v>
      </c>
      <c r="E221">
        <f t="array" ref="E221">_xll.BDP(A221,"BEST_TARGET_PRICE")</f>
        <v>63.166667938232422</v>
      </c>
      <c r="F221">
        <f t="array" ref="F221">_xll.BDP($A221,F$84)</f>
        <v>60.95</v>
      </c>
      <c r="G221">
        <f t="array" ref="G221">_xll.BDP($A221,G$84)</f>
        <v>61.045000000000002</v>
      </c>
      <c r="H221">
        <f t="array" ref="H221">_xll.BDP($A221,H$84)</f>
        <v>60.7</v>
      </c>
      <c r="I221">
        <f t="array" ref="I221">_xll.BDP($A221,I$84)</f>
        <v>61</v>
      </c>
      <c r="K221">
        <f t="shared" si="2"/>
        <v>63.5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Baird</v>
      </c>
      <c r="M221" t="s">
        <v>1689</v>
      </c>
      <c r="N221" t="s">
        <v>141</v>
      </c>
      <c r="O221">
        <v>3</v>
      </c>
      <c r="P221" t="s">
        <v>142</v>
      </c>
      <c r="Q221">
        <v>63.5</v>
      </c>
      <c r="R221" t="s">
        <v>127</v>
      </c>
      <c r="S221" s="2">
        <v>45559</v>
      </c>
      <c r="T221">
        <v>1</v>
      </c>
      <c r="U221">
        <v>50.39</v>
      </c>
      <c r="W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Nephron Research LLC</v>
      </c>
      <c r="X221" t="s">
        <v>235</v>
      </c>
      <c r="Y221" t="s">
        <v>146</v>
      </c>
      <c r="Z221">
        <v>3</v>
      </c>
      <c r="AA221" t="s">
        <v>126</v>
      </c>
      <c r="AB221">
        <v>63.5</v>
      </c>
      <c r="AC221" t="s">
        <v>134</v>
      </c>
      <c r="AD221" s="2">
        <v>45602</v>
      </c>
      <c r="AE221">
        <v>2</v>
      </c>
      <c r="AF221">
        <v>49.59</v>
      </c>
      <c r="AH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Morningstar</v>
      </c>
      <c r="AI221" t="s">
        <v>536</v>
      </c>
      <c r="AJ221" t="s">
        <v>146</v>
      </c>
      <c r="AK221">
        <v>3</v>
      </c>
      <c r="AL221" t="s">
        <v>126</v>
      </c>
      <c r="AM221">
        <v>63.5</v>
      </c>
      <c r="AN221" t="s">
        <v>127</v>
      </c>
      <c r="AO221" s="2">
        <v>45616</v>
      </c>
      <c r="AP221">
        <v>3</v>
      </c>
      <c r="AQ221">
        <v>46.19</v>
      </c>
    </row>
    <row r="222" spans="1:43" x14ac:dyDescent="0.25">
      <c r="A222" t="s">
        <v>795</v>
      </c>
      <c r="B222">
        <f t="array" ref="B222">_xll.BDP(A222,"BEST_EPS", "BEST_FPERIOD_OVERRIDE=1bf")</f>
        <v>2.7615747126436783</v>
      </c>
      <c r="C222">
        <f t="array" ref="C222">_xll.BDP(A222,"BEST_EPS", "BEST_FPERIOD_OVERRIDE=2bf")</f>
        <v>3.5110000000000001</v>
      </c>
      <c r="D222">
        <f t="array" ref="D222">_xll.BDP(A222,"BEST_EPS", "BEST_FPERIOD_OVERRIDE=3bf")</f>
        <v>3.8681846153846156</v>
      </c>
      <c r="E222">
        <f t="array" ref="E222">_xll.BDP(A222,"BEST_TARGET_PRICE")</f>
        <v>32.639999389648438</v>
      </c>
      <c r="F222">
        <f t="array" ref="F222">_xll.BDP($A222,F$84)</f>
        <v>26.66</v>
      </c>
      <c r="G222">
        <f t="array" ref="G222">_xll.BDP($A222,G$84)</f>
        <v>27.02</v>
      </c>
      <c r="H222">
        <f t="array" ref="H222">_xll.BDP($A222,H$84)</f>
        <v>26.61</v>
      </c>
      <c r="I222">
        <f t="array" ref="I222">_xll.BDP($A222,I$84)</f>
        <v>26.68</v>
      </c>
      <c r="K222">
        <f t="shared" si="2"/>
        <v>30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Goldman Sachs</v>
      </c>
      <c r="M222" t="s">
        <v>563</v>
      </c>
      <c r="N222" t="s">
        <v>128</v>
      </c>
      <c r="O222">
        <v>5</v>
      </c>
      <c r="P222" t="s">
        <v>126</v>
      </c>
      <c r="Q222">
        <v>30</v>
      </c>
      <c r="R222" t="s">
        <v>134</v>
      </c>
      <c r="S222" s="2">
        <v>45579</v>
      </c>
      <c r="T222">
        <v>1</v>
      </c>
      <c r="U222">
        <v>12.34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Sadif Investment Analytics</v>
      </c>
      <c r="X222" t="s">
        <v>166</v>
      </c>
      <c r="Y222" t="s">
        <v>128</v>
      </c>
      <c r="Z222">
        <v>5</v>
      </c>
      <c r="AA222" t="s">
        <v>126</v>
      </c>
      <c r="AB222">
        <v>26.31</v>
      </c>
      <c r="AC222" t="s">
        <v>234</v>
      </c>
      <c r="AD222" s="2">
        <v>45575</v>
      </c>
      <c r="AE222">
        <v>2</v>
      </c>
      <c r="AF222">
        <v>12.29</v>
      </c>
      <c r="AH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ROTH MKM</v>
      </c>
      <c r="AI222" t="s">
        <v>1679</v>
      </c>
      <c r="AJ222" t="s">
        <v>128</v>
      </c>
      <c r="AK222">
        <v>5</v>
      </c>
      <c r="AL222" t="s">
        <v>126</v>
      </c>
      <c r="AM222">
        <v>30</v>
      </c>
      <c r="AN222" t="s">
        <v>127</v>
      </c>
      <c r="AO222" s="2">
        <v>45609</v>
      </c>
      <c r="AP222">
        <v>3</v>
      </c>
      <c r="AQ222">
        <v>11.53</v>
      </c>
    </row>
    <row r="223" spans="1:43" x14ac:dyDescent="0.25">
      <c r="A223" t="s">
        <v>577</v>
      </c>
      <c r="B223">
        <f t="array" ref="B223">_xll.BDP(A223,"BEST_EPS", "BEST_FPERIOD_OVERRIDE=1bf")</f>
        <v>4.9621149425287356</v>
      </c>
      <c r="C223">
        <f t="array" ref="C223">_xll.BDP(A223,"BEST_EPS", "BEST_FPERIOD_OVERRIDE=2bf")</f>
        <v>5.415149425287356</v>
      </c>
      <c r="D223">
        <f t="array" ref="D223">_xll.BDP(A223,"BEST_EPS", "BEST_FPERIOD_OVERRIDE=3bf")</f>
        <v>6.2676615384615388</v>
      </c>
      <c r="E223">
        <f t="array" ref="E223">_xll.BDP(A223,"BEST_TARGET_PRICE")</f>
        <v>83.391304016113281</v>
      </c>
      <c r="F223">
        <f t="array" ref="F223">_xll.BDP($A223,F$84)</f>
        <v>80.86</v>
      </c>
      <c r="G223">
        <f t="array" ref="G223">_xll.BDP($A223,G$84)</f>
        <v>80.98</v>
      </c>
      <c r="H223">
        <f t="array" ref="H223">_xll.BDP($A223,H$84)</f>
        <v>80.010000000000005</v>
      </c>
      <c r="I223">
        <f t="array" ref="I223">_xll.BDP($A223,I$84)</f>
        <v>80.75</v>
      </c>
      <c r="K223">
        <f t="shared" si="2"/>
        <v>100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Nomura</v>
      </c>
      <c r="M223" t="s">
        <v>1593</v>
      </c>
      <c r="N223" t="s">
        <v>128</v>
      </c>
      <c r="O223">
        <v>5</v>
      </c>
      <c r="P223" t="s">
        <v>126</v>
      </c>
      <c r="Q223">
        <v>100</v>
      </c>
      <c r="R223" t="s">
        <v>127</v>
      </c>
      <c r="S223" s="2">
        <v>45623</v>
      </c>
      <c r="T223">
        <v>1</v>
      </c>
      <c r="U223">
        <v>15.75</v>
      </c>
      <c r="W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DBS Bank</v>
      </c>
      <c r="X223" t="s">
        <v>1460</v>
      </c>
      <c r="Y223" t="s">
        <v>128</v>
      </c>
      <c r="Z223">
        <v>5</v>
      </c>
      <c r="AA223" t="s">
        <v>126</v>
      </c>
      <c r="AB223">
        <v>88</v>
      </c>
      <c r="AC223" t="s">
        <v>127</v>
      </c>
      <c r="AD223" s="2">
        <v>45534</v>
      </c>
      <c r="AE223">
        <v>2</v>
      </c>
      <c r="AF223">
        <v>7.15</v>
      </c>
      <c r="AH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Sadif Investment Analytics</v>
      </c>
      <c r="AI223" t="s">
        <v>166</v>
      </c>
      <c r="AJ223" t="s">
        <v>128</v>
      </c>
      <c r="AK223">
        <v>5</v>
      </c>
      <c r="AL223" t="s">
        <v>126</v>
      </c>
      <c r="AM223">
        <v>82.33</v>
      </c>
      <c r="AN223" t="s">
        <v>168</v>
      </c>
      <c r="AO223" s="2">
        <v>45533</v>
      </c>
      <c r="AP223">
        <v>3</v>
      </c>
      <c r="AQ223">
        <v>6.16</v>
      </c>
    </row>
    <row r="224" spans="1:43" x14ac:dyDescent="0.25">
      <c r="A224" t="s">
        <v>570</v>
      </c>
      <c r="B224">
        <f t="array" ref="B224">_xll.BDP(A224,"BEST_EPS", "BEST_FPERIOD_OVERRIDE=1bf")</f>
        <v>3.1448735632183906</v>
      </c>
      <c r="C224">
        <f t="array" ref="C224">_xll.BDP(A224,"BEST_EPS", "BEST_FPERIOD_OVERRIDE=2bf")</f>
        <v>3.6080804597701146</v>
      </c>
      <c r="D224">
        <f t="array" ref="D224">_xll.BDP(A224,"BEST_EPS", "BEST_FPERIOD_OVERRIDE=3bf")</f>
        <v>3.9412769230769231</v>
      </c>
      <c r="E224">
        <f t="array" ref="E224">_xll.BDP(A224,"BEST_TARGET_PRICE")</f>
        <v>65.454544067382813</v>
      </c>
      <c r="F224">
        <f t="array" ref="F224">_xll.BDP($A224,F$84)</f>
        <v>63.36</v>
      </c>
      <c r="G224">
        <f t="array" ref="G224">_xll.BDP($A224,G$84)</f>
        <v>64.099999999999994</v>
      </c>
      <c r="H224">
        <f t="array" ref="H224">_xll.BDP($A224,H$84)</f>
        <v>62.36</v>
      </c>
      <c r="I224">
        <f t="array" ref="I224">_xll.BDP($A224,I$84)</f>
        <v>62.5</v>
      </c>
      <c r="K224">
        <f t="shared" si="2"/>
        <v>67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Mizuho Securities</v>
      </c>
      <c r="M224" t="s">
        <v>1581</v>
      </c>
      <c r="N224" t="s">
        <v>125</v>
      </c>
      <c r="O224">
        <v>5</v>
      </c>
      <c r="P224" t="s">
        <v>126</v>
      </c>
      <c r="Q224">
        <v>67</v>
      </c>
      <c r="R224" t="s">
        <v>127</v>
      </c>
      <c r="S224" s="2">
        <v>45622</v>
      </c>
      <c r="T224">
        <v>1</v>
      </c>
      <c r="U224">
        <v>44.84</v>
      </c>
      <c r="W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Vertical Research Partners</v>
      </c>
      <c r="X224" t="s">
        <v>1649</v>
      </c>
      <c r="Y224" t="s">
        <v>128</v>
      </c>
      <c r="Z224">
        <v>5</v>
      </c>
      <c r="AA224" t="s">
        <v>126</v>
      </c>
      <c r="AB224">
        <v>64</v>
      </c>
      <c r="AC224" t="s">
        <v>127</v>
      </c>
      <c r="AD224" s="2">
        <v>45621</v>
      </c>
      <c r="AE224">
        <v>2</v>
      </c>
      <c r="AF224">
        <v>37.24</v>
      </c>
      <c r="AH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Fermium Research LLC</v>
      </c>
      <c r="AI224" t="s">
        <v>1644</v>
      </c>
      <c r="AJ224" t="s">
        <v>146</v>
      </c>
      <c r="AK224">
        <v>3</v>
      </c>
      <c r="AL224" t="s">
        <v>126</v>
      </c>
      <c r="AM224">
        <v>62</v>
      </c>
      <c r="AN224" t="s">
        <v>127</v>
      </c>
      <c r="AO224" s="2">
        <v>45616</v>
      </c>
      <c r="AP224">
        <v>3</v>
      </c>
      <c r="AQ224">
        <v>33.96</v>
      </c>
    </row>
    <row r="225" spans="1:43" x14ac:dyDescent="0.25">
      <c r="A225" t="s">
        <v>409</v>
      </c>
      <c r="B225">
        <f t="array" ref="B225">_xll.BDP(A225,"BEST_EPS", "BEST_FPERIOD_OVERRIDE=1bf")</f>
        <v>6.1040459770114941</v>
      </c>
      <c r="C225">
        <f t="array" ref="C225">_xll.BDP(A225,"BEST_EPS", "BEST_FPERIOD_OVERRIDE=2bf")</f>
        <v>7.0299310344827592</v>
      </c>
      <c r="D225">
        <f t="array" ref="D225">_xll.BDP(A225,"BEST_EPS", "BEST_FPERIOD_OVERRIDE=3bf")</f>
        <v>8.3413846153846141</v>
      </c>
      <c r="E225">
        <f t="array" ref="E225">_xll.BDP(A225,"BEST_TARGET_PRICE")</f>
        <v>67.384613037109375</v>
      </c>
      <c r="F225">
        <f t="array" ref="F225">_xll.BDP($A225,F$84)</f>
        <v>58.98</v>
      </c>
      <c r="G225">
        <f t="array" ref="G225">_xll.BDP($A225,G$84)</f>
        <v>60.134999999999998</v>
      </c>
      <c r="H225">
        <f t="array" ref="H225">_xll.BDP($A225,H$84)</f>
        <v>58.890099999999997</v>
      </c>
      <c r="I225">
        <f t="array" ref="I225">_xll.BDP($A225,I$84)</f>
        <v>59.96</v>
      </c>
      <c r="K225">
        <f t="shared" si="2"/>
        <v>65.3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M225" t="s">
        <v>136</v>
      </c>
      <c r="N225" t="s">
        <v>125</v>
      </c>
      <c r="O225">
        <v>5</v>
      </c>
      <c r="P225" t="s">
        <v>137</v>
      </c>
      <c r="Q225">
        <v>65.3</v>
      </c>
      <c r="R225" t="s">
        <v>134</v>
      </c>
      <c r="S225" s="2">
        <v>45612</v>
      </c>
      <c r="T225">
        <v>1</v>
      </c>
      <c r="U225">
        <v>27.52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ARC Independent Research</v>
      </c>
      <c r="X225" t="s">
        <v>333</v>
      </c>
      <c r="Y225" t="s">
        <v>146</v>
      </c>
      <c r="Z225">
        <v>3</v>
      </c>
      <c r="AA225" t="s">
        <v>126</v>
      </c>
      <c r="AB225">
        <v>64</v>
      </c>
      <c r="AC225" t="s">
        <v>134</v>
      </c>
      <c r="AD225" s="2">
        <v>45608</v>
      </c>
      <c r="AE225">
        <v>2</v>
      </c>
      <c r="AF225">
        <v>12.35</v>
      </c>
      <c r="AH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Wells Fargo</v>
      </c>
      <c r="AI225" t="s">
        <v>1671</v>
      </c>
      <c r="AJ225" t="s">
        <v>138</v>
      </c>
      <c r="AK225">
        <v>5</v>
      </c>
      <c r="AL225" t="s">
        <v>137</v>
      </c>
      <c r="AM225">
        <v>66</v>
      </c>
      <c r="AN225" t="s">
        <v>127</v>
      </c>
      <c r="AO225" s="2">
        <v>45614</v>
      </c>
      <c r="AP225">
        <v>3</v>
      </c>
      <c r="AQ225">
        <v>5.28</v>
      </c>
    </row>
    <row r="226" spans="1:43" x14ac:dyDescent="0.25">
      <c r="A226" t="s">
        <v>201</v>
      </c>
      <c r="B226">
        <f t="array" ref="B226">_xll.BDP(A226,"BEST_EPS", "BEST_FPERIOD_OVERRIDE=1bf")</f>
        <v>11.764781609195403</v>
      </c>
      <c r="C226">
        <f t="array" ref="C226">_xll.BDP(A226,"BEST_EPS", "BEST_FPERIOD_OVERRIDE=2bf")</f>
        <v>13.643252873563219</v>
      </c>
      <c r="D226">
        <f t="array" ref="D226">_xll.BDP(A226,"BEST_EPS", "BEST_FPERIOD_OVERRIDE=3bf")</f>
        <v>14.634292307692309</v>
      </c>
      <c r="E226">
        <f t="array" ref="E226">_xll.BDP(A226,"BEST_TARGET_PRICE")</f>
        <v>174.08000183105469</v>
      </c>
      <c r="F226">
        <f t="array" ref="F226">_xll.BDP($A226,F$84)</f>
        <v>162.76</v>
      </c>
      <c r="G226">
        <f t="array" ref="G226">_xll.BDP($A226,G$84)</f>
        <v>164.68</v>
      </c>
      <c r="H226">
        <f t="array" ref="H226">_xll.BDP($A226,H$84)</f>
        <v>161.61000000000001</v>
      </c>
      <c r="I226">
        <f t="array" ref="I226">_xll.BDP($A226,I$84)</f>
        <v>162.11000000000001</v>
      </c>
      <c r="K226">
        <f t="shared" si="2"/>
        <v>176.7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Baptista Research</v>
      </c>
      <c r="M226" t="s">
        <v>136</v>
      </c>
      <c r="N226" t="s">
        <v>125</v>
      </c>
      <c r="O226">
        <v>5</v>
      </c>
      <c r="P226" t="s">
        <v>137</v>
      </c>
      <c r="Q226">
        <v>176.7</v>
      </c>
      <c r="R226" t="s">
        <v>134</v>
      </c>
      <c r="S226" s="2">
        <v>45518</v>
      </c>
      <c r="T226">
        <v>1</v>
      </c>
      <c r="U226">
        <v>28.19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Mizuho Securities</v>
      </c>
      <c r="X226" t="s">
        <v>1462</v>
      </c>
      <c r="Y226" t="s">
        <v>125</v>
      </c>
      <c r="Z226">
        <v>5</v>
      </c>
      <c r="AA226" t="s">
        <v>126</v>
      </c>
      <c r="AB226">
        <v>194</v>
      </c>
      <c r="AC226" t="s">
        <v>127</v>
      </c>
      <c r="AD226" s="2">
        <v>45620</v>
      </c>
      <c r="AE226">
        <v>2</v>
      </c>
      <c r="AF226">
        <v>24.79</v>
      </c>
      <c r="AH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Gerdes Energy Research LLC</v>
      </c>
      <c r="AI226" t="s">
        <v>202</v>
      </c>
      <c r="AJ226" t="s">
        <v>141</v>
      </c>
      <c r="AK226">
        <v>3</v>
      </c>
      <c r="AL226" t="s">
        <v>126</v>
      </c>
      <c r="AM226">
        <v>171</v>
      </c>
      <c r="AN226" t="s">
        <v>134</v>
      </c>
      <c r="AO226" s="2">
        <v>45614</v>
      </c>
      <c r="AP226">
        <v>3</v>
      </c>
      <c r="AQ226">
        <v>24.01</v>
      </c>
    </row>
    <row r="227" spans="1:43" x14ac:dyDescent="0.25">
      <c r="A227" t="s">
        <v>911</v>
      </c>
      <c r="B227">
        <f t="array" ref="B227">_xll.BDP(A227,"BEST_EPS", "BEST_FPERIOD_OVERRIDE=1bf")</f>
        <v>1.0932183908045978</v>
      </c>
      <c r="C227">
        <f t="array" ref="C227">_xll.BDP(A227,"BEST_EPS", "BEST_FPERIOD_OVERRIDE=2bf")</f>
        <v>1.9688735632183909</v>
      </c>
      <c r="D227">
        <f t="array" ref="D227">_xll.BDP(A227,"BEST_EPS", "BEST_FPERIOD_OVERRIDE=3bf")</f>
        <v>3.3330923076923078</v>
      </c>
      <c r="E227">
        <f t="array" ref="E227">_xll.BDP(A227,"BEST_TARGET_PRICE")</f>
        <v>53.026317596435547</v>
      </c>
      <c r="F227">
        <f t="array" ref="F227">_xll.BDP($A227,F$84)</f>
        <v>38.799999999999997</v>
      </c>
      <c r="G227">
        <f t="array" ref="G227">_xll.BDP($A227,G$84)</f>
        <v>39.355800000000002</v>
      </c>
      <c r="H227">
        <f t="array" ref="H227">_xll.BDP($A227,H$84)</f>
        <v>38.130000000000003</v>
      </c>
      <c r="I227">
        <f t="array" ref="I227">_xll.BDP($A227,I$84)</f>
        <v>38.25</v>
      </c>
      <c r="K227">
        <f t="shared" si="2"/>
        <v>32.340000000000003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ISS-EVA</v>
      </c>
      <c r="M227" t="s">
        <v>166</v>
      </c>
      <c r="N227" t="s">
        <v>361</v>
      </c>
      <c r="O227">
        <v>1</v>
      </c>
      <c r="P227" t="s">
        <v>142</v>
      </c>
      <c r="Q227" t="s">
        <v>147</v>
      </c>
      <c r="R227" t="s">
        <v>127</v>
      </c>
      <c r="S227" s="2">
        <v>45567</v>
      </c>
      <c r="T227">
        <v>1</v>
      </c>
      <c r="U227">
        <v>9.94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Sadif Investment Analytics</v>
      </c>
      <c r="X227" t="s">
        <v>166</v>
      </c>
      <c r="Y227" t="s">
        <v>860</v>
      </c>
      <c r="Z227">
        <v>1</v>
      </c>
      <c r="AA227" t="s">
        <v>142</v>
      </c>
      <c r="AB227">
        <v>32.340000000000003</v>
      </c>
      <c r="AC227" t="s">
        <v>168</v>
      </c>
      <c r="AD227" s="2">
        <v>45621</v>
      </c>
      <c r="AE227">
        <v>2</v>
      </c>
      <c r="AF227">
        <v>9.19</v>
      </c>
      <c r="AH227" t="e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#N/A</v>
      </c>
      <c r="AI227" t="s">
        <v>166</v>
      </c>
      <c r="AJ227" t="s">
        <v>146</v>
      </c>
      <c r="AK227">
        <v>3</v>
      </c>
      <c r="AL227" t="s">
        <v>137</v>
      </c>
      <c r="AM227">
        <v>29.52</v>
      </c>
      <c r="AN227" t="s">
        <v>251</v>
      </c>
      <c r="AO227" s="2">
        <v>45511</v>
      </c>
      <c r="AP227">
        <v>3</v>
      </c>
      <c r="AQ227">
        <v>9.19</v>
      </c>
    </row>
    <row r="228" spans="1:43" x14ac:dyDescent="0.25">
      <c r="A228" t="s">
        <v>501</v>
      </c>
      <c r="B228">
        <f t="array" ref="B228">_xll.BDP(A228,"BEST_EPS", "BEST_FPERIOD_OVERRIDE=1bf")</f>
        <v>3.3230804597701149</v>
      </c>
      <c r="C228">
        <f t="array" ref="C228">_xll.BDP(A228,"BEST_EPS", "BEST_FPERIOD_OVERRIDE=2bf")</f>
        <v>3.5661494252873562</v>
      </c>
      <c r="D228">
        <f t="array" ref="D228">_xll.BDP(A228,"BEST_EPS", "BEST_FPERIOD_OVERRIDE=3bf")</f>
        <v>3.8073846153846156</v>
      </c>
      <c r="E228">
        <f t="array" ref="E228">_xll.BDP(A228,"BEST_TARGET_PRICE")</f>
        <v>59.75</v>
      </c>
      <c r="F228">
        <f t="array" ref="F228">_xll.BDP($A228,F$84)</f>
        <v>59.58</v>
      </c>
      <c r="G228">
        <f t="array" ref="G228">_xll.BDP($A228,G$84)</f>
        <v>60.27</v>
      </c>
      <c r="H228">
        <f t="array" ref="H228">_xll.BDP($A228,H$84)</f>
        <v>59.424999999999997</v>
      </c>
      <c r="I228">
        <f t="array" ref="I228">_xll.BDP($A228,I$84)</f>
        <v>59.7</v>
      </c>
      <c r="K228">
        <f t="shared" si="2"/>
        <v>65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Guggenheim</v>
      </c>
      <c r="M228" t="s">
        <v>503</v>
      </c>
      <c r="N228" t="s">
        <v>128</v>
      </c>
      <c r="O228">
        <v>5</v>
      </c>
      <c r="P228" t="s">
        <v>126</v>
      </c>
      <c r="Q228">
        <v>65</v>
      </c>
      <c r="R228" t="s">
        <v>127</v>
      </c>
      <c r="S228" s="2">
        <v>45597</v>
      </c>
      <c r="T228">
        <v>1</v>
      </c>
      <c r="U228">
        <v>32.700000000000003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BMO Capital Markets</v>
      </c>
      <c r="X228" t="s">
        <v>363</v>
      </c>
      <c r="Y228" t="s">
        <v>203</v>
      </c>
      <c r="Z228">
        <v>3</v>
      </c>
      <c r="AA228" t="s">
        <v>126</v>
      </c>
      <c r="AB228">
        <v>59</v>
      </c>
      <c r="AC228" t="s">
        <v>127</v>
      </c>
      <c r="AD228" s="2">
        <v>45599</v>
      </c>
      <c r="AE228">
        <v>2</v>
      </c>
      <c r="AF228">
        <v>4.38</v>
      </c>
      <c r="AH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Sadif Investment Analytics</v>
      </c>
      <c r="AI228" t="s">
        <v>166</v>
      </c>
      <c r="AJ228" t="s">
        <v>146</v>
      </c>
      <c r="AK228">
        <v>3</v>
      </c>
      <c r="AL228" t="s">
        <v>126</v>
      </c>
      <c r="AM228">
        <v>55.65</v>
      </c>
      <c r="AN228" t="s">
        <v>168</v>
      </c>
      <c r="AO228" s="2">
        <v>45539</v>
      </c>
      <c r="AP228">
        <v>3</v>
      </c>
      <c r="AQ228">
        <v>0.02</v>
      </c>
    </row>
    <row r="229" spans="1:43" x14ac:dyDescent="0.25">
      <c r="A229" t="s">
        <v>643</v>
      </c>
      <c r="B229">
        <f t="array" ref="B229">_xll.BDP(A229,"BEST_EPS", "BEST_FPERIOD_OVERRIDE=1bf")</f>
        <v>7.2617816091954026</v>
      </c>
      <c r="C229">
        <f t="array" ref="C229">_xll.BDP(A229,"BEST_EPS", "BEST_FPERIOD_OVERRIDE=2bf")</f>
        <v>8.1797126436781618</v>
      </c>
      <c r="D229">
        <f t="array" ref="D229">_xll.BDP(A229,"BEST_EPS", "BEST_FPERIOD_OVERRIDE=3bf")</f>
        <v>8.8292153846153845</v>
      </c>
      <c r="E229">
        <f t="array" ref="E229">_xll.BDP(A229,"BEST_TARGET_PRICE")</f>
        <v>73.137496948242188</v>
      </c>
      <c r="F229">
        <f t="array" ref="F229">_xll.BDP($A229,F$84)</f>
        <v>64.069999999999993</v>
      </c>
      <c r="G229">
        <f t="array" ref="G229">_xll.BDP($A229,G$84)</f>
        <v>64.400000000000006</v>
      </c>
      <c r="H229">
        <f t="array" ref="H229">_xll.BDP($A229,H$84)</f>
        <v>63.23</v>
      </c>
      <c r="I229">
        <f t="array" ref="I229">_xll.BDP($A229,I$84)</f>
        <v>63.62</v>
      </c>
      <c r="K229">
        <f t="shared" ref="K229:K292" si="3">IF(OR(ISNA(L229),Q229=0,Q229="#N/A N/A"),IF(OR(ISNA(W229),AB229=0,AB229="#N/A N/A"),IF(OR(ISNA(AH229),AM229=0,AM229="#N/A N/A"),E229,AM229),AB229),Q229)</f>
        <v>76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Citi</v>
      </c>
      <c r="M229" t="s">
        <v>1794</v>
      </c>
      <c r="N229" t="s">
        <v>128</v>
      </c>
      <c r="O229">
        <v>5</v>
      </c>
      <c r="P229" t="s">
        <v>126</v>
      </c>
      <c r="Q229">
        <v>76</v>
      </c>
      <c r="R229" t="s">
        <v>127</v>
      </c>
      <c r="S229" s="2">
        <v>45622</v>
      </c>
      <c r="T229">
        <v>1</v>
      </c>
      <c r="U229">
        <v>79.59</v>
      </c>
      <c r="W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DBS Bank</v>
      </c>
      <c r="X229" t="s">
        <v>1518</v>
      </c>
      <c r="Y229" t="s">
        <v>128</v>
      </c>
      <c r="Z229">
        <v>5</v>
      </c>
      <c r="AA229" t="s">
        <v>126</v>
      </c>
      <c r="AB229">
        <v>70</v>
      </c>
      <c r="AC229" t="s">
        <v>127</v>
      </c>
      <c r="AD229" s="2">
        <v>45597</v>
      </c>
      <c r="AE229">
        <v>2</v>
      </c>
      <c r="AF229">
        <v>68.52</v>
      </c>
      <c r="AH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Sadif Investment Analytics</v>
      </c>
      <c r="AI229" t="s">
        <v>166</v>
      </c>
      <c r="AJ229" t="s">
        <v>128</v>
      </c>
      <c r="AK229">
        <v>5</v>
      </c>
      <c r="AL229" t="s">
        <v>126</v>
      </c>
      <c r="AM229">
        <v>48.62</v>
      </c>
      <c r="AN229" t="s">
        <v>144</v>
      </c>
      <c r="AO229" s="2">
        <v>45576</v>
      </c>
      <c r="AP229">
        <v>3</v>
      </c>
      <c r="AQ229">
        <v>59.06</v>
      </c>
    </row>
    <row r="230" spans="1:43" x14ac:dyDescent="0.25">
      <c r="A230" t="s">
        <v>896</v>
      </c>
      <c r="B230">
        <f t="array" ref="B230">_xll.BDP(A230,"BEST_EPS", "BEST_FPERIOD_OVERRIDE=1bf")</f>
        <v>2.1905862068965516</v>
      </c>
      <c r="C230">
        <f t="array" ref="C230">_xll.BDP(A230,"BEST_EPS", "BEST_FPERIOD_OVERRIDE=2bf")</f>
        <v>2.6901034482758619</v>
      </c>
      <c r="D230">
        <f t="array" ref="D230">_xll.BDP(A230,"BEST_EPS", "BEST_FPERIOD_OVERRIDE=3bf")</f>
        <v>3.5094461538461541</v>
      </c>
      <c r="E230">
        <f t="array" ref="E230">_xll.BDP(A230,"BEST_TARGET_PRICE")</f>
        <v>82.166664123535156</v>
      </c>
      <c r="F230">
        <f t="array" ref="F230">_xll.BDP($A230,F$84)</f>
        <v>79.760000000000005</v>
      </c>
      <c r="G230">
        <f t="array" ref="G230">_xll.BDP($A230,G$84)</f>
        <v>80.23</v>
      </c>
      <c r="H230">
        <f t="array" ref="H230">_xll.BDP($A230,H$84)</f>
        <v>78.39</v>
      </c>
      <c r="I230">
        <f t="array" ref="I230">_xll.BDP($A230,I$84)</f>
        <v>79.87</v>
      </c>
      <c r="K230">
        <f t="shared" si="3"/>
        <v>94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Piper Sandler &amp; Co</v>
      </c>
      <c r="M230" t="s">
        <v>897</v>
      </c>
      <c r="N230" t="s">
        <v>138</v>
      </c>
      <c r="O230">
        <v>5</v>
      </c>
      <c r="P230" t="s">
        <v>126</v>
      </c>
      <c r="Q230">
        <v>94</v>
      </c>
      <c r="R230" t="s">
        <v>127</v>
      </c>
      <c r="S230" s="2">
        <v>45609</v>
      </c>
      <c r="T230">
        <v>1</v>
      </c>
      <c r="U230">
        <v>34.409999999999997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Stifel</v>
      </c>
      <c r="X230" t="s">
        <v>1569</v>
      </c>
      <c r="Y230" t="s">
        <v>128</v>
      </c>
      <c r="Z230">
        <v>5</v>
      </c>
      <c r="AA230" t="s">
        <v>126</v>
      </c>
      <c r="AB230">
        <v>82</v>
      </c>
      <c r="AC230" t="s">
        <v>127</v>
      </c>
      <c r="AD230" s="2">
        <v>45608</v>
      </c>
      <c r="AE230">
        <v>2</v>
      </c>
      <c r="AF230">
        <v>20.97</v>
      </c>
      <c r="AH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Citi</v>
      </c>
      <c r="AI230" t="s">
        <v>1725</v>
      </c>
      <c r="AJ230" t="s">
        <v>128</v>
      </c>
      <c r="AK230">
        <v>5</v>
      </c>
      <c r="AL230" t="s">
        <v>126</v>
      </c>
      <c r="AM230">
        <v>81</v>
      </c>
      <c r="AN230" t="s">
        <v>127</v>
      </c>
      <c r="AO230" s="2">
        <v>45611</v>
      </c>
      <c r="AP230">
        <v>3</v>
      </c>
      <c r="AQ230">
        <v>18.54</v>
      </c>
    </row>
    <row r="231" spans="1:43" x14ac:dyDescent="0.25">
      <c r="A231" t="s">
        <v>599</v>
      </c>
      <c r="B231">
        <f t="array" ref="B231">_xll.BDP(A231,"BEST_EPS", "BEST_FPERIOD_OVERRIDE=1bf")</f>
        <v>4.3901724137931035</v>
      </c>
      <c r="C231">
        <f t="array" ref="C231">_xll.BDP(A231,"BEST_EPS", "BEST_FPERIOD_OVERRIDE=2bf")</f>
        <v>4.916632183908046</v>
      </c>
      <c r="D231">
        <f t="array" ref="D231">_xll.BDP(A231,"BEST_EPS", "BEST_FPERIOD_OVERRIDE=3bf")</f>
        <v>5.5141538461538468</v>
      </c>
      <c r="E231">
        <f t="array" ref="E231">_xll.BDP(A231,"BEST_TARGET_PRICE")</f>
        <v>97.5625</v>
      </c>
      <c r="F231">
        <f t="array" ref="F231">_xll.BDP($A231,F$84)</f>
        <v>83.8</v>
      </c>
      <c r="G231">
        <f t="array" ref="G231">_xll.BDP($A231,G$84)</f>
        <v>84.74</v>
      </c>
      <c r="H231">
        <f t="array" ref="H231">_xll.BDP($A231,H$84)</f>
        <v>83.61</v>
      </c>
      <c r="I231">
        <f t="array" ref="I231">_xll.BDP($A231,I$84)</f>
        <v>83.9</v>
      </c>
      <c r="K231">
        <f t="shared" si="3"/>
        <v>95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Morningstar</v>
      </c>
      <c r="M231" t="s">
        <v>158</v>
      </c>
      <c r="N231" t="s">
        <v>128</v>
      </c>
      <c r="O231">
        <v>5</v>
      </c>
      <c r="P231" t="s">
        <v>137</v>
      </c>
      <c r="Q231">
        <v>95</v>
      </c>
      <c r="R231" t="s">
        <v>127</v>
      </c>
      <c r="S231" s="2">
        <v>45611</v>
      </c>
      <c r="T231">
        <v>1</v>
      </c>
      <c r="U231">
        <v>31.45</v>
      </c>
      <c r="W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Mizuho Securities</v>
      </c>
      <c r="X231" t="s">
        <v>232</v>
      </c>
      <c r="Y231" t="s">
        <v>125</v>
      </c>
      <c r="Z231">
        <v>5</v>
      </c>
      <c r="AA231" t="s">
        <v>126</v>
      </c>
      <c r="AB231">
        <v>100</v>
      </c>
      <c r="AC231" t="s">
        <v>127</v>
      </c>
      <c r="AD231" s="2">
        <v>45622</v>
      </c>
      <c r="AE231">
        <v>2</v>
      </c>
      <c r="AF231">
        <v>19.93</v>
      </c>
      <c r="AH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Vertical Research Partners</v>
      </c>
      <c r="AI231" t="s">
        <v>581</v>
      </c>
      <c r="AJ231" t="s">
        <v>128</v>
      </c>
      <c r="AK231">
        <v>5</v>
      </c>
      <c r="AL231" t="s">
        <v>126</v>
      </c>
      <c r="AM231">
        <v>100</v>
      </c>
      <c r="AN231" t="s">
        <v>127</v>
      </c>
      <c r="AO231" s="2">
        <v>45616</v>
      </c>
      <c r="AP231">
        <v>3</v>
      </c>
      <c r="AQ231">
        <v>19.54</v>
      </c>
    </row>
    <row r="232" spans="1:43" x14ac:dyDescent="0.25">
      <c r="A232" t="s">
        <v>341</v>
      </c>
      <c r="B232">
        <f t="array" ref="B232">_xll.BDP(A232,"BEST_EPS", "BEST_FPERIOD_OVERRIDE=1bf")</f>
        <v>20.664114942528741</v>
      </c>
      <c r="C232">
        <f t="array" ref="C232">_xll.BDP(A232,"BEST_EPS", "BEST_FPERIOD_OVERRIDE=2bf")</f>
        <v>23.209731800766285</v>
      </c>
      <c r="D232">
        <f t="array" ref="D232">_xll.BDP(A232,"BEST_EPS", "BEST_FPERIOD_OVERRIDE=3bf")</f>
        <v>27.252230769230771</v>
      </c>
      <c r="E232">
        <f t="array" ref="E232">_xll.BDP(A232,"BEST_TARGET_PRICE")</f>
        <v>452.22726440429688</v>
      </c>
      <c r="F232">
        <f t="array" ref="F232">_xll.BDP($A232,F$84)</f>
        <v>461.91</v>
      </c>
      <c r="G232">
        <f t="array" ref="G232">_xll.BDP($A232,G$84)</f>
        <v>467.06</v>
      </c>
      <c r="H232">
        <f t="array" ref="H232">_xll.BDP($A232,H$84)</f>
        <v>461.09500000000003</v>
      </c>
      <c r="I232">
        <f t="array" ref="I232">_xll.BDP($A232,I$84)</f>
        <v>466</v>
      </c>
      <c r="K232">
        <f t="shared" si="3"/>
        <v>475</v>
      </c>
      <c r="L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Barclays</v>
      </c>
      <c r="M232" t="s">
        <v>1614</v>
      </c>
      <c r="N232" t="s">
        <v>138</v>
      </c>
      <c r="O232">
        <v>5</v>
      </c>
      <c r="P232" t="s">
        <v>126</v>
      </c>
      <c r="Q232">
        <v>475</v>
      </c>
      <c r="R232" t="s">
        <v>127</v>
      </c>
      <c r="S232" s="2">
        <v>45623</v>
      </c>
      <c r="T232">
        <v>1</v>
      </c>
      <c r="U232">
        <v>26.39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Sadif Investment Analytics</v>
      </c>
      <c r="X232" t="s">
        <v>166</v>
      </c>
      <c r="Y232" t="s">
        <v>128</v>
      </c>
      <c r="Z232">
        <v>5</v>
      </c>
      <c r="AA232" t="s">
        <v>137</v>
      </c>
      <c r="AB232">
        <v>423.31</v>
      </c>
      <c r="AC232" t="s">
        <v>251</v>
      </c>
      <c r="AD232" s="2">
        <v>45539</v>
      </c>
      <c r="AE232">
        <v>2</v>
      </c>
      <c r="AF232">
        <v>18.989999999999998</v>
      </c>
      <c r="AH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Morgan Stanley</v>
      </c>
      <c r="AI232" t="s">
        <v>1498</v>
      </c>
      <c r="AJ232" t="s">
        <v>185</v>
      </c>
      <c r="AK232">
        <v>5</v>
      </c>
      <c r="AL232" t="s">
        <v>126</v>
      </c>
      <c r="AM232">
        <v>450</v>
      </c>
      <c r="AN232" t="s">
        <v>134</v>
      </c>
      <c r="AO232" s="2">
        <v>45620</v>
      </c>
      <c r="AP232">
        <v>3</v>
      </c>
      <c r="AQ232">
        <v>17.13</v>
      </c>
    </row>
    <row r="233" spans="1:43" x14ac:dyDescent="0.25">
      <c r="A233" t="s">
        <v>698</v>
      </c>
      <c r="B233">
        <f t="array" ref="B233">_xll.BDP(A233,"BEST_EPS", "BEST_FPERIOD_OVERRIDE=1bf")</f>
        <v>6.0645938697318016</v>
      </c>
      <c r="C233">
        <f t="array" ref="C233">_xll.BDP(A233,"BEST_EPS", "BEST_FPERIOD_OVERRIDE=2bf")</f>
        <v>6.8261609195402304</v>
      </c>
      <c r="D233">
        <f t="array" ref="D233">_xll.BDP(A233,"BEST_EPS", "BEST_FPERIOD_OVERRIDE=3bf")</f>
        <v>7.4001538461538461</v>
      </c>
      <c r="E233">
        <f t="array" ref="E233">_xll.BDP(A233,"BEST_TARGET_PRICE")</f>
        <v>186.38809204101563</v>
      </c>
      <c r="F233">
        <f t="array" ref="F233">_xll.BDP($A233,F$84)</f>
        <v>193.52</v>
      </c>
      <c r="G233">
        <f t="array" ref="G233">_xll.BDP($A233,G$84)</f>
        <v>195.78</v>
      </c>
      <c r="H233">
        <f t="array" ref="H233">_xll.BDP($A233,H$84)</f>
        <v>190.85</v>
      </c>
      <c r="I233">
        <f t="array" ref="I233">_xll.BDP($A233,I$84)</f>
        <v>191.77</v>
      </c>
      <c r="K233">
        <f t="shared" si="3"/>
        <v>224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BNP Paribas Exane</v>
      </c>
      <c r="M233" t="s">
        <v>316</v>
      </c>
      <c r="N233" t="s">
        <v>125</v>
      </c>
      <c r="O233">
        <v>5</v>
      </c>
      <c r="P233" t="s">
        <v>126</v>
      </c>
      <c r="Q233">
        <v>224</v>
      </c>
      <c r="R233" t="s">
        <v>127</v>
      </c>
      <c r="S233" s="2">
        <v>45621</v>
      </c>
      <c r="T233">
        <v>1</v>
      </c>
      <c r="U233">
        <v>83.1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William O'Neil &amp; Co Incorporated</v>
      </c>
      <c r="X233" t="s">
        <v>1773</v>
      </c>
      <c r="Y233" t="s">
        <v>128</v>
      </c>
      <c r="Z233">
        <v>5</v>
      </c>
      <c r="AA233" t="s">
        <v>126</v>
      </c>
      <c r="AB233" t="s">
        <v>147</v>
      </c>
      <c r="AC233" t="s">
        <v>127</v>
      </c>
      <c r="AD233" s="2">
        <v>45593</v>
      </c>
      <c r="AE233">
        <v>2</v>
      </c>
      <c r="AF233">
        <v>55.96</v>
      </c>
      <c r="AH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Seaport Global</v>
      </c>
      <c r="AI233" t="s">
        <v>1490</v>
      </c>
      <c r="AJ233" t="s">
        <v>141</v>
      </c>
      <c r="AK233">
        <v>3</v>
      </c>
      <c r="AL233" t="s">
        <v>126</v>
      </c>
      <c r="AM233" t="s">
        <v>147</v>
      </c>
      <c r="AN233" t="s">
        <v>127</v>
      </c>
      <c r="AO233" s="2">
        <v>45590</v>
      </c>
      <c r="AP233">
        <v>3</v>
      </c>
      <c r="AQ233">
        <v>49.59</v>
      </c>
    </row>
    <row r="234" spans="1:43" x14ac:dyDescent="0.25">
      <c r="A234" t="s">
        <v>604</v>
      </c>
      <c r="B234">
        <f t="array" ref="B234">_xll.BDP(A234,"BEST_EPS", "BEST_FPERIOD_OVERRIDE=1bf")</f>
        <v>12.778528735632184</v>
      </c>
      <c r="C234">
        <f t="array" ref="C234">_xll.BDP(A234,"BEST_EPS", "BEST_FPERIOD_OVERRIDE=2bf")</f>
        <v>14.831356321839081</v>
      </c>
      <c r="D234">
        <f t="array" ref="D234">_xll.BDP(A234,"BEST_EPS", "BEST_FPERIOD_OVERRIDE=3bf")</f>
        <v>16.738123076923078</v>
      </c>
      <c r="E234">
        <f t="array" ref="E234">_xll.BDP(A234,"BEST_TARGET_PRICE")</f>
        <v>169.60000610351563</v>
      </c>
      <c r="F234">
        <f t="array" ref="F234">_xll.BDP($A234,F$84)</f>
        <v>183.39</v>
      </c>
      <c r="G234">
        <f t="array" ref="G234">_xll.BDP($A234,G$84)</f>
        <v>184.77</v>
      </c>
      <c r="H234">
        <f t="array" ref="H234">_xll.BDP($A234,H$84)</f>
        <v>180.85120000000001</v>
      </c>
      <c r="I234">
        <f t="array" ref="I234">_xll.BDP($A234,I$84)</f>
        <v>182.56</v>
      </c>
      <c r="K234">
        <f t="shared" si="3"/>
        <v>194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TD Cowen</v>
      </c>
      <c r="M234" t="s">
        <v>605</v>
      </c>
      <c r="N234" t="s">
        <v>128</v>
      </c>
      <c r="O234">
        <v>5</v>
      </c>
      <c r="P234" t="s">
        <v>126</v>
      </c>
      <c r="Q234">
        <v>194</v>
      </c>
      <c r="R234" t="s">
        <v>127</v>
      </c>
      <c r="S234" s="2">
        <v>45623</v>
      </c>
      <c r="T234">
        <v>1</v>
      </c>
      <c r="U234">
        <v>114.87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Sadif Investment Analytics</v>
      </c>
      <c r="X234" t="s">
        <v>166</v>
      </c>
      <c r="Y234" t="s">
        <v>128</v>
      </c>
      <c r="Z234">
        <v>5</v>
      </c>
      <c r="AA234" t="s">
        <v>126</v>
      </c>
      <c r="AB234">
        <v>142.46</v>
      </c>
      <c r="AC234" t="s">
        <v>168</v>
      </c>
      <c r="AD234" s="2">
        <v>45539</v>
      </c>
      <c r="AE234">
        <v>2</v>
      </c>
      <c r="AF234">
        <v>50.93</v>
      </c>
      <c r="AH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Morningstar</v>
      </c>
      <c r="AI234" t="s">
        <v>391</v>
      </c>
      <c r="AJ234" t="s">
        <v>151</v>
      </c>
      <c r="AK234">
        <v>1</v>
      </c>
      <c r="AL234" t="s">
        <v>142</v>
      </c>
      <c r="AM234">
        <v>153</v>
      </c>
      <c r="AN234" t="s">
        <v>127</v>
      </c>
      <c r="AO234" s="2">
        <v>45604</v>
      </c>
      <c r="AP234">
        <v>3</v>
      </c>
      <c r="AQ234">
        <v>45.73</v>
      </c>
    </row>
    <row r="235" spans="1:43" x14ac:dyDescent="0.25">
      <c r="A235" t="s">
        <v>763</v>
      </c>
      <c r="B235">
        <f t="array" ref="B235">_xll.BDP(A235,"BEST_EPS", "BEST_FPERIOD_OVERRIDE=1bf")</f>
        <v>6.1716704980842918</v>
      </c>
      <c r="C235">
        <f t="array" ref="C235">_xll.BDP(A235,"BEST_EPS", "BEST_FPERIOD_OVERRIDE=2bf")</f>
        <v>6.8794099616858233</v>
      </c>
      <c r="D235">
        <f t="array" ref="D235">_xll.BDP(A235,"BEST_EPS", "BEST_FPERIOD_OVERRIDE=3bf")</f>
        <v>7.9868076923076909</v>
      </c>
      <c r="E235">
        <f t="array" ref="E235">_xll.BDP(A235,"BEST_TARGET_PRICE")</f>
        <v>97.206893920898438</v>
      </c>
      <c r="F235">
        <f t="array" ref="F235">_xll.BDP($A235,F$84)</f>
        <v>75.5</v>
      </c>
      <c r="G235">
        <f t="array" ref="G235">_xll.BDP($A235,G$84)</f>
        <v>76.37</v>
      </c>
      <c r="H235">
        <f t="array" ref="H235">_xll.BDP($A235,H$84)</f>
        <v>74.709999999999994</v>
      </c>
      <c r="I235">
        <f t="array" ref="I235">_xll.BDP($A235,I$84)</f>
        <v>76.260000000000005</v>
      </c>
      <c r="K235">
        <f t="shared" si="3"/>
        <v>73</v>
      </c>
      <c r="L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M235" t="s">
        <v>166</v>
      </c>
      <c r="N235" t="s">
        <v>151</v>
      </c>
      <c r="O235">
        <v>1</v>
      </c>
      <c r="P235" t="s">
        <v>126</v>
      </c>
      <c r="Q235" t="s">
        <v>147</v>
      </c>
      <c r="R235" t="s">
        <v>127</v>
      </c>
      <c r="S235" s="2">
        <v>45079</v>
      </c>
      <c r="T235">
        <v>1</v>
      </c>
      <c r="U235">
        <v>39.33</v>
      </c>
      <c r="W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Citi</v>
      </c>
      <c r="X235" t="s">
        <v>925</v>
      </c>
      <c r="Y235" t="s">
        <v>151</v>
      </c>
      <c r="Z235">
        <v>1</v>
      </c>
      <c r="AA235" t="s">
        <v>126</v>
      </c>
      <c r="AB235">
        <v>73</v>
      </c>
      <c r="AC235" t="s">
        <v>127</v>
      </c>
      <c r="AD235" s="2">
        <v>45622</v>
      </c>
      <c r="AE235">
        <v>2</v>
      </c>
      <c r="AF235">
        <v>13.92</v>
      </c>
      <c r="AH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Evercore ISI</v>
      </c>
      <c r="AI235" t="s">
        <v>1814</v>
      </c>
      <c r="AJ235" t="s">
        <v>343</v>
      </c>
      <c r="AK235">
        <v>3</v>
      </c>
      <c r="AL235" t="s">
        <v>126</v>
      </c>
      <c r="AM235">
        <v>97</v>
      </c>
      <c r="AN235" t="s">
        <v>134</v>
      </c>
      <c r="AO235" s="2">
        <v>45622</v>
      </c>
      <c r="AP235">
        <v>3</v>
      </c>
      <c r="AQ235">
        <v>0</v>
      </c>
    </row>
    <row r="236" spans="1:43" x14ac:dyDescent="0.25">
      <c r="A236" t="s">
        <v>788</v>
      </c>
      <c r="B236">
        <f t="array" ref="B236">_xll.BDP(A236,"BEST_EPS", "BEST_FPERIOD_OVERRIDE=1bf")</f>
        <v>9.679379310344828</v>
      </c>
      <c r="C236">
        <f t="array" ref="C236">_xll.BDP(A236,"BEST_EPS", "BEST_FPERIOD_OVERRIDE=2bf")</f>
        <v>10.554356321839082</v>
      </c>
      <c r="D236">
        <f t="array" ref="D236">_xll.BDP(A236,"BEST_EPS", "BEST_FPERIOD_OVERRIDE=3bf")</f>
        <v>11.529076923076923</v>
      </c>
      <c r="E236">
        <f t="array" ref="E236">_xll.BDP(A236,"BEST_TARGET_PRICE")</f>
        <v>170</v>
      </c>
      <c r="F236">
        <f t="array" ref="F236">_xll.BDP($A236,F$84)</f>
        <v>162.05000000000001</v>
      </c>
      <c r="G236">
        <f t="array" ref="G236">_xll.BDP($A236,G$84)</f>
        <v>163.875</v>
      </c>
      <c r="H236">
        <f t="array" ref="H236">_xll.BDP($A236,H$84)</f>
        <v>161.63999999999999</v>
      </c>
      <c r="I236">
        <f t="array" ref="I236">_xll.BDP($A236,I$84)</f>
        <v>163.32</v>
      </c>
      <c r="K236">
        <f t="shared" si="3"/>
        <v>175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Jefferies</v>
      </c>
      <c r="M236" t="s">
        <v>789</v>
      </c>
      <c r="N236" t="s">
        <v>128</v>
      </c>
      <c r="O236">
        <v>5</v>
      </c>
      <c r="P236" t="s">
        <v>126</v>
      </c>
      <c r="Q236">
        <v>175</v>
      </c>
      <c r="R236" t="s">
        <v>127</v>
      </c>
      <c r="S236" s="2">
        <v>45589</v>
      </c>
      <c r="T236">
        <v>1</v>
      </c>
      <c r="U236">
        <v>29.41</v>
      </c>
      <c r="W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Mizuho Securities</v>
      </c>
      <c r="X236" t="s">
        <v>1528</v>
      </c>
      <c r="Y236" t="s">
        <v>125</v>
      </c>
      <c r="Z236">
        <v>5</v>
      </c>
      <c r="AA236" t="s">
        <v>126</v>
      </c>
      <c r="AB236">
        <v>174</v>
      </c>
      <c r="AC236" t="s">
        <v>127</v>
      </c>
      <c r="AD236" s="2">
        <v>45621</v>
      </c>
      <c r="AE236">
        <v>2</v>
      </c>
      <c r="AF236">
        <v>22.31</v>
      </c>
      <c r="AH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Citi</v>
      </c>
      <c r="AI236" t="s">
        <v>761</v>
      </c>
      <c r="AJ236" t="s">
        <v>128</v>
      </c>
      <c r="AK236">
        <v>5</v>
      </c>
      <c r="AL236" t="s">
        <v>126</v>
      </c>
      <c r="AM236">
        <v>185</v>
      </c>
      <c r="AN236" t="s">
        <v>127</v>
      </c>
      <c r="AO236" s="2">
        <v>45587</v>
      </c>
      <c r="AP236">
        <v>3</v>
      </c>
      <c r="AQ236">
        <v>16.11</v>
      </c>
    </row>
    <row r="237" spans="1:43" x14ac:dyDescent="0.25">
      <c r="A237" t="s">
        <v>436</v>
      </c>
      <c r="B237">
        <f t="array" ref="B237">_xll.BDP(A237,"BEST_EPS", "BEST_FPERIOD_OVERRIDE=1bf")</f>
        <v>14.310896551724138</v>
      </c>
      <c r="C237">
        <f t="array" ref="C237">_xll.BDP(A237,"BEST_EPS", "BEST_FPERIOD_OVERRIDE=2bf")</f>
        <v>15.918770114942529</v>
      </c>
      <c r="D237">
        <f t="array" ref="D237">_xll.BDP(A237,"BEST_EPS", "BEST_FPERIOD_OVERRIDE=3bf")</f>
        <v>18.120738461538462</v>
      </c>
      <c r="E237">
        <f t="array" ref="E237">_xll.BDP(A237,"BEST_TARGET_PRICE")</f>
        <v>185.140625</v>
      </c>
      <c r="F237">
        <f t="array" ref="F237">_xll.BDP($A237,F$84)</f>
        <v>170.85</v>
      </c>
      <c r="G237">
        <f t="array" ref="G237">_xll.BDP($A237,G$84)</f>
        <v>171.74440000000001</v>
      </c>
      <c r="H237">
        <f t="array" ref="H237">_xll.BDP($A237,H$84)</f>
        <v>169.07</v>
      </c>
      <c r="I237">
        <f t="array" ref="I237">_xll.BDP($A237,I$84)</f>
        <v>169.43</v>
      </c>
      <c r="K237">
        <f t="shared" si="3"/>
        <v>190</v>
      </c>
      <c r="L237" t="e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#N/A</v>
      </c>
      <c r="M237" t="s">
        <v>437</v>
      </c>
      <c r="N237" t="s">
        <v>138</v>
      </c>
      <c r="O237">
        <v>5</v>
      </c>
      <c r="P237" t="s">
        <v>126</v>
      </c>
      <c r="Q237">
        <v>220</v>
      </c>
      <c r="R237" t="s">
        <v>127</v>
      </c>
      <c r="S237" s="2">
        <v>45572</v>
      </c>
      <c r="T237">
        <v>1</v>
      </c>
      <c r="U237">
        <v>78.7</v>
      </c>
      <c r="W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Wells Fargo</v>
      </c>
      <c r="X237" t="s">
        <v>437</v>
      </c>
      <c r="Y237" t="s">
        <v>138</v>
      </c>
      <c r="Z237">
        <v>5</v>
      </c>
      <c r="AA237" t="s">
        <v>126</v>
      </c>
      <c r="AB237">
        <v>190</v>
      </c>
      <c r="AC237" t="s">
        <v>127</v>
      </c>
      <c r="AD237" s="2">
        <v>45603</v>
      </c>
      <c r="AE237">
        <v>2</v>
      </c>
      <c r="AF237">
        <v>33.450000000000003</v>
      </c>
      <c r="AH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Raymond James</v>
      </c>
      <c r="AI237" t="s">
        <v>747</v>
      </c>
      <c r="AJ237" t="s">
        <v>203</v>
      </c>
      <c r="AK237">
        <v>3</v>
      </c>
      <c r="AL237" t="s">
        <v>142</v>
      </c>
      <c r="AM237" t="s">
        <v>147</v>
      </c>
      <c r="AN237" t="s">
        <v>127</v>
      </c>
      <c r="AO237" s="2">
        <v>45603</v>
      </c>
      <c r="AP237">
        <v>3</v>
      </c>
      <c r="AQ237">
        <v>32.64</v>
      </c>
    </row>
    <row r="238" spans="1:43" x14ac:dyDescent="0.25">
      <c r="A238" t="s">
        <v>233</v>
      </c>
      <c r="B238">
        <f t="array" ref="B238">_xll.BDP(A238,"BEST_EPS", "BEST_FPERIOD_OVERRIDE=1bf")</f>
        <v>8.3061609195402308</v>
      </c>
      <c r="C238">
        <f t="array" ref="C238">_xll.BDP(A238,"BEST_EPS", "BEST_FPERIOD_OVERRIDE=2bf")</f>
        <v>9.3169310344827583</v>
      </c>
      <c r="D238">
        <f t="array" ref="D238">_xll.BDP(A238,"BEST_EPS", "BEST_FPERIOD_OVERRIDE=3bf")</f>
        <v>10.445769230769232</v>
      </c>
      <c r="E238">
        <f t="array" ref="E238">_xll.BDP(A238,"BEST_TARGET_PRICE")</f>
        <v>290.875</v>
      </c>
      <c r="F238">
        <f t="array" ref="F238">_xll.BDP($A238,F$84)</f>
        <v>237.25</v>
      </c>
      <c r="G238">
        <f t="array" ref="G238">_xll.BDP($A238,G$84)</f>
        <v>240.94499999999999</v>
      </c>
      <c r="H238">
        <f t="array" ref="H238">_xll.BDP($A238,H$84)</f>
        <v>235.67</v>
      </c>
      <c r="I238">
        <f t="array" ref="I238">_xll.BDP($A238,I$84)</f>
        <v>238.83</v>
      </c>
      <c r="K238">
        <f t="shared" si="3"/>
        <v>285</v>
      </c>
      <c r="L238" t="e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#N/A</v>
      </c>
      <c r="M238" t="s">
        <v>568</v>
      </c>
      <c r="N238" t="s">
        <v>128</v>
      </c>
      <c r="O238">
        <v>5</v>
      </c>
      <c r="P238" t="s">
        <v>126</v>
      </c>
      <c r="Q238">
        <v>285</v>
      </c>
      <c r="R238" t="s">
        <v>127</v>
      </c>
      <c r="S238" s="2">
        <v>45616</v>
      </c>
      <c r="T238">
        <v>1</v>
      </c>
      <c r="U238">
        <v>7.96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Morningstar</v>
      </c>
      <c r="X238" t="s">
        <v>568</v>
      </c>
      <c r="Y238" t="s">
        <v>128</v>
      </c>
      <c r="Z238">
        <v>5</v>
      </c>
      <c r="AA238" t="s">
        <v>126</v>
      </c>
      <c r="AB238">
        <v>285</v>
      </c>
      <c r="AC238" t="s">
        <v>127</v>
      </c>
      <c r="AD238" s="2">
        <v>45616</v>
      </c>
      <c r="AE238">
        <v>2</v>
      </c>
      <c r="AF238">
        <v>7.48</v>
      </c>
      <c r="AH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TD Cowen</v>
      </c>
      <c r="AI238" t="s">
        <v>1509</v>
      </c>
      <c r="AJ238" t="s">
        <v>128</v>
      </c>
      <c r="AK238">
        <v>5</v>
      </c>
      <c r="AL238" t="s">
        <v>126</v>
      </c>
      <c r="AM238">
        <v>315</v>
      </c>
      <c r="AN238" t="s">
        <v>127</v>
      </c>
      <c r="AO238" s="2">
        <v>45623</v>
      </c>
      <c r="AP238">
        <v>3</v>
      </c>
      <c r="AQ238">
        <v>7.3</v>
      </c>
    </row>
    <row r="239" spans="1:43" x14ac:dyDescent="0.25">
      <c r="A239" t="s">
        <v>268</v>
      </c>
      <c r="B239">
        <f t="array" ref="B239">_xll.BDP(A239,"BEST_EPS", "BEST_FPERIOD_OVERRIDE=1bf")</f>
        <v>5.4823793103448279</v>
      </c>
      <c r="C239">
        <f t="array" ref="C239">_xll.BDP(A239,"BEST_EPS", "BEST_FPERIOD_OVERRIDE=2bf")</f>
        <v>6.1910114942528738</v>
      </c>
      <c r="D239">
        <f t="array" ref="D239">_xll.BDP(A239,"BEST_EPS", "BEST_FPERIOD_OVERRIDE=3bf")</f>
        <v>6.8377807692307702</v>
      </c>
      <c r="E239">
        <f t="array" ref="E239">_xll.BDP(A239,"BEST_TARGET_PRICE")</f>
        <v>122.90322875976563</v>
      </c>
      <c r="F239">
        <f t="array" ref="F239">_xll.BDP($A239,F$84)</f>
        <v>115.44499999999999</v>
      </c>
      <c r="G239">
        <f t="array" ref="G239">_xll.BDP($A239,G$84)</f>
        <v>118.1998</v>
      </c>
      <c r="H239">
        <f t="array" ref="H239">_xll.BDP($A239,H$84)</f>
        <v>115.44499999999999</v>
      </c>
      <c r="I239">
        <f t="array" ref="I239">_xll.BDP($A239,I$84)</f>
        <v>117.6</v>
      </c>
      <c r="K239">
        <f t="shared" si="3"/>
        <v>125</v>
      </c>
      <c r="L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Morningstar</v>
      </c>
      <c r="M239" t="s">
        <v>269</v>
      </c>
      <c r="N239" t="s">
        <v>146</v>
      </c>
      <c r="O239">
        <v>3</v>
      </c>
      <c r="P239" t="s">
        <v>126</v>
      </c>
      <c r="Q239">
        <v>125</v>
      </c>
      <c r="R239" t="s">
        <v>127</v>
      </c>
      <c r="S239" s="2">
        <v>45618</v>
      </c>
      <c r="T239">
        <v>1</v>
      </c>
      <c r="U239">
        <v>35.81</v>
      </c>
      <c r="W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ISS-EVA</v>
      </c>
      <c r="X239" t="s">
        <v>166</v>
      </c>
      <c r="Y239" t="s">
        <v>138</v>
      </c>
      <c r="Z239">
        <v>5</v>
      </c>
      <c r="AA239" t="s">
        <v>137</v>
      </c>
      <c r="AB239" t="s">
        <v>147</v>
      </c>
      <c r="AC239" t="s">
        <v>127</v>
      </c>
      <c r="AD239" s="2">
        <v>45528</v>
      </c>
      <c r="AE239">
        <v>2</v>
      </c>
      <c r="AF239">
        <v>33.270000000000003</v>
      </c>
      <c r="AH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Daiwa Securities</v>
      </c>
      <c r="AI239" t="s">
        <v>1944</v>
      </c>
      <c r="AJ239" t="s">
        <v>128</v>
      </c>
      <c r="AK239">
        <v>5</v>
      </c>
      <c r="AL239" t="s">
        <v>126</v>
      </c>
      <c r="AM239">
        <v>133</v>
      </c>
      <c r="AN239" t="s">
        <v>127</v>
      </c>
      <c r="AO239" s="2">
        <v>45623</v>
      </c>
      <c r="AP239">
        <v>3</v>
      </c>
      <c r="AQ239">
        <v>21.13</v>
      </c>
    </row>
    <row r="240" spans="1:43" x14ac:dyDescent="0.25">
      <c r="A240" t="s">
        <v>482</v>
      </c>
      <c r="B240">
        <f t="array" ref="B240">_xll.BDP(A240,"BEST_EPS", "BEST_FPERIOD_OVERRIDE=1bf")</f>
        <v>1.3787701149425287</v>
      </c>
      <c r="C240">
        <f t="array" ref="C240">_xll.BDP(A240,"BEST_EPS", "BEST_FPERIOD_OVERRIDE=2bf")</f>
        <v>1.7983218390804598</v>
      </c>
      <c r="D240">
        <f t="array" ref="D240">_xll.BDP(A240,"BEST_EPS", "BEST_FPERIOD_OVERRIDE=3bf")</f>
        <v>2.5681538461538462</v>
      </c>
      <c r="E240">
        <f t="array" ref="E240">_xll.BDP(A240,"BEST_TARGET_PRICE")</f>
        <v>180.07691955566406</v>
      </c>
      <c r="F240">
        <f t="array" ref="F240">_xll.BDP($A240,F$84)</f>
        <v>195.41</v>
      </c>
      <c r="G240">
        <f t="array" ref="G240">_xll.BDP($A240,G$84)</f>
        <v>195.93</v>
      </c>
      <c r="H240">
        <f t="array" ref="H240">_xll.BDP($A240,H$84)</f>
        <v>194.02</v>
      </c>
      <c r="I240">
        <f t="array" ref="I240">_xll.BDP($A240,I$84)</f>
        <v>195.28</v>
      </c>
      <c r="K240">
        <f t="shared" si="3"/>
        <v>200</v>
      </c>
      <c r="L240" t="e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#N/A</v>
      </c>
      <c r="M240" t="s">
        <v>1640</v>
      </c>
      <c r="N240" t="s">
        <v>128</v>
      </c>
      <c r="O240">
        <v>5</v>
      </c>
      <c r="P240" t="s">
        <v>126</v>
      </c>
      <c r="Q240">
        <v>202</v>
      </c>
      <c r="R240" t="s">
        <v>127</v>
      </c>
      <c r="S240" s="2">
        <v>45607</v>
      </c>
      <c r="T240">
        <v>1</v>
      </c>
      <c r="U240">
        <v>46.84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Evercore ISI</v>
      </c>
      <c r="X240" t="s">
        <v>1674</v>
      </c>
      <c r="Y240" t="s">
        <v>125</v>
      </c>
      <c r="Z240">
        <v>5</v>
      </c>
      <c r="AA240" t="s">
        <v>126</v>
      </c>
      <c r="AB240">
        <v>200</v>
      </c>
      <c r="AC240" t="s">
        <v>134</v>
      </c>
      <c r="AD240" s="2">
        <v>45617</v>
      </c>
      <c r="AE240">
        <v>2</v>
      </c>
      <c r="AF240">
        <v>46.97</v>
      </c>
      <c r="AH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Wells Fargo</v>
      </c>
      <c r="AI240" t="s">
        <v>1554</v>
      </c>
      <c r="AJ240" t="s">
        <v>138</v>
      </c>
      <c r="AK240">
        <v>5</v>
      </c>
      <c r="AL240" t="s">
        <v>126</v>
      </c>
      <c r="AM240">
        <v>185</v>
      </c>
      <c r="AN240" t="s">
        <v>127</v>
      </c>
      <c r="AO240" s="2">
        <v>45589</v>
      </c>
      <c r="AP240">
        <v>3</v>
      </c>
      <c r="AQ240">
        <v>35.11</v>
      </c>
    </row>
    <row r="241" spans="1:43" x14ac:dyDescent="0.25">
      <c r="A241" t="s">
        <v>826</v>
      </c>
      <c r="B241">
        <f t="array" ref="B241">_xll.BDP(A241,"BEST_EPS", "BEST_FPERIOD_OVERRIDE=1bf")</f>
        <v>6.0227088122605359</v>
      </c>
      <c r="C241">
        <f t="array" ref="C241">_xll.BDP(A241,"BEST_EPS", "BEST_FPERIOD_OVERRIDE=2bf")</f>
        <v>6.8662567049808425</v>
      </c>
      <c r="D241">
        <f t="array" ref="D241">_xll.BDP(A241,"BEST_EPS", "BEST_FPERIOD_OVERRIDE=3bf")</f>
        <v>7.8809999999999993</v>
      </c>
      <c r="E241">
        <f t="array" ref="E241">_xll.BDP(A241,"BEST_TARGET_PRICE")</f>
        <v>81.615386962890625</v>
      </c>
      <c r="F241">
        <f t="array" ref="F241">_xll.BDP($A241,F$84)</f>
        <v>69.98</v>
      </c>
      <c r="G241">
        <f t="array" ref="G241">_xll.BDP($A241,G$84)</f>
        <v>71.86</v>
      </c>
      <c r="H241">
        <f t="array" ref="H241">_xll.BDP($A241,H$84)</f>
        <v>69.745000000000005</v>
      </c>
      <c r="I241">
        <f t="array" ref="I241">_xll.BDP($A241,I$84)</f>
        <v>71.5</v>
      </c>
      <c r="K241">
        <f t="shared" si="3"/>
        <v>70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ISS-EVA</v>
      </c>
      <c r="M241" t="s">
        <v>166</v>
      </c>
      <c r="N241" t="s">
        <v>361</v>
      </c>
      <c r="O241">
        <v>1</v>
      </c>
      <c r="P241" t="s">
        <v>126</v>
      </c>
      <c r="Q241" t="s">
        <v>147</v>
      </c>
      <c r="R241" t="s">
        <v>127</v>
      </c>
      <c r="S241" s="2">
        <v>45528</v>
      </c>
      <c r="T241">
        <v>1</v>
      </c>
      <c r="U241">
        <v>41.08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Gordon Haskett</v>
      </c>
      <c r="X241" t="s">
        <v>827</v>
      </c>
      <c r="Y241" t="s">
        <v>146</v>
      </c>
      <c r="Z241">
        <v>3</v>
      </c>
      <c r="AA241" t="s">
        <v>126</v>
      </c>
      <c r="AB241">
        <v>70</v>
      </c>
      <c r="AC241" t="s">
        <v>127</v>
      </c>
      <c r="AD241" s="2">
        <v>45623</v>
      </c>
      <c r="AE241">
        <v>2</v>
      </c>
      <c r="AF241">
        <v>14.38</v>
      </c>
      <c r="AH241" t="e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#N/A</v>
      </c>
      <c r="AI241" t="s">
        <v>166</v>
      </c>
      <c r="AJ241" t="s">
        <v>141</v>
      </c>
      <c r="AK241">
        <v>3</v>
      </c>
      <c r="AL241" t="s">
        <v>137</v>
      </c>
      <c r="AM241">
        <v>67</v>
      </c>
      <c r="AN241" t="s">
        <v>134</v>
      </c>
      <c r="AO241" s="2">
        <v>45604</v>
      </c>
      <c r="AP241">
        <v>3</v>
      </c>
      <c r="AQ241">
        <v>7.65</v>
      </c>
    </row>
    <row r="242" spans="1:43" x14ac:dyDescent="0.25">
      <c r="A242" t="s">
        <v>808</v>
      </c>
      <c r="B242">
        <f t="array" ref="B242">_xll.BDP(A242,"BEST_EPS", "BEST_FPERIOD_OVERRIDE=1bf")</f>
        <v>0.75335632183908041</v>
      </c>
      <c r="C242">
        <f t="array" ref="C242">_xll.BDP(A242,"BEST_EPS", "BEST_FPERIOD_OVERRIDE=2bf")</f>
        <v>0.81920689655172418</v>
      </c>
      <c r="D242">
        <f t="array" ref="D242">_xll.BDP(A242,"BEST_EPS", "BEST_FPERIOD_OVERRIDE=3bf")</f>
        <v>0.8930769230769231</v>
      </c>
      <c r="E242">
        <f t="array" ref="E242">_xll.BDP(A242,"BEST_TARGET_PRICE")</f>
        <v>25.972221374511719</v>
      </c>
      <c r="F242">
        <f t="array" ref="F242">_xll.BDP($A242,F$84)</f>
        <v>22.44</v>
      </c>
      <c r="G242">
        <f t="array" ref="G242">_xll.BDP($A242,G$84)</f>
        <v>22.71</v>
      </c>
      <c r="H242">
        <f t="array" ref="H242">_xll.BDP($A242,H$84)</f>
        <v>22.19</v>
      </c>
      <c r="I242">
        <f t="array" ref="I242">_xll.BDP($A242,I$84)</f>
        <v>22.24</v>
      </c>
      <c r="K242">
        <f t="shared" si="3"/>
        <v>30.5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Morningstar</v>
      </c>
      <c r="M242" t="s">
        <v>467</v>
      </c>
      <c r="N242" t="s">
        <v>128</v>
      </c>
      <c r="O242">
        <v>5</v>
      </c>
      <c r="P242" t="s">
        <v>126</v>
      </c>
      <c r="Q242">
        <v>30.5</v>
      </c>
      <c r="R242" t="s">
        <v>127</v>
      </c>
      <c r="S242" s="2">
        <v>45609</v>
      </c>
      <c r="T242">
        <v>1</v>
      </c>
      <c r="U242">
        <v>42.53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Jefferies</v>
      </c>
      <c r="X242" t="s">
        <v>1436</v>
      </c>
      <c r="Y242" t="s">
        <v>128</v>
      </c>
      <c r="Z242">
        <v>5</v>
      </c>
      <c r="AA242" t="s">
        <v>126</v>
      </c>
      <c r="AB242">
        <v>26</v>
      </c>
      <c r="AC242" t="s">
        <v>127</v>
      </c>
      <c r="AD242" s="2">
        <v>45603</v>
      </c>
      <c r="AE242">
        <v>2</v>
      </c>
      <c r="AF242">
        <v>34.340000000000003</v>
      </c>
      <c r="AH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BMO Capital Markets</v>
      </c>
      <c r="AI242" t="s">
        <v>389</v>
      </c>
      <c r="AJ242" t="s">
        <v>125</v>
      </c>
      <c r="AK242">
        <v>5</v>
      </c>
      <c r="AL242" t="s">
        <v>126</v>
      </c>
      <c r="AM242">
        <v>25.5</v>
      </c>
      <c r="AN242" t="s">
        <v>127</v>
      </c>
      <c r="AO242" s="2">
        <v>45606</v>
      </c>
      <c r="AP242">
        <v>3</v>
      </c>
      <c r="AQ242">
        <v>32.17</v>
      </c>
    </row>
    <row r="243" spans="1:43" x14ac:dyDescent="0.25">
      <c r="A243" t="s">
        <v>682</v>
      </c>
      <c r="B243">
        <f t="array" ref="B243">_xll.BDP(A243,"BEST_EPS", "BEST_FPERIOD_OVERRIDE=1bf")</f>
        <v>9.2849885057471262</v>
      </c>
      <c r="C243">
        <f t="array" ref="C243">_xll.BDP(A243,"BEST_EPS", "BEST_FPERIOD_OVERRIDE=2bf")</f>
        <v>10.165298850574713</v>
      </c>
      <c r="D243">
        <f t="array" ref="D243">_xll.BDP(A243,"BEST_EPS", "BEST_FPERIOD_OVERRIDE=3bf")</f>
        <v>11.070815384615385</v>
      </c>
      <c r="E243">
        <f t="array" ref="E243">_xll.BDP(A243,"BEST_TARGET_PRICE")</f>
        <v>210.6875</v>
      </c>
      <c r="F243">
        <f t="array" ref="F243">_xll.BDP($A243,F$84)</f>
        <v>206.58</v>
      </c>
      <c r="G243">
        <f t="array" ref="G243">_xll.BDP($A243,G$84)</f>
        <v>208.26410000000001</v>
      </c>
      <c r="H243">
        <f t="array" ref="H243">_xll.BDP($A243,H$84)</f>
        <v>205.68</v>
      </c>
      <c r="I243">
        <f t="array" ref="I243">_xll.BDP($A243,I$84)</f>
        <v>206.51</v>
      </c>
      <c r="K243">
        <f t="shared" si="3"/>
        <v>202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Goldman Sachs</v>
      </c>
      <c r="M243" t="s">
        <v>1902</v>
      </c>
      <c r="N243" t="s">
        <v>128</v>
      </c>
      <c r="O243">
        <v>5</v>
      </c>
      <c r="P243" t="s">
        <v>126</v>
      </c>
      <c r="Q243">
        <v>202</v>
      </c>
      <c r="R243" t="s">
        <v>134</v>
      </c>
      <c r="S243" s="2">
        <v>45622</v>
      </c>
      <c r="T243">
        <v>1</v>
      </c>
      <c r="U243">
        <v>49.53</v>
      </c>
      <c r="W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Seaport Global</v>
      </c>
      <c r="X243" t="s">
        <v>1607</v>
      </c>
      <c r="Y243" t="s">
        <v>128</v>
      </c>
      <c r="Z243">
        <v>5</v>
      </c>
      <c r="AA243" t="s">
        <v>126</v>
      </c>
      <c r="AB243">
        <v>215</v>
      </c>
      <c r="AC243" t="s">
        <v>127</v>
      </c>
      <c r="AD243" s="2">
        <v>45594</v>
      </c>
      <c r="AE243">
        <v>2</v>
      </c>
      <c r="AF243">
        <v>30.09</v>
      </c>
      <c r="AH243" t="e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#N/A</v>
      </c>
      <c r="AI243" t="s">
        <v>1607</v>
      </c>
      <c r="AJ243" t="s">
        <v>128</v>
      </c>
      <c r="AK243">
        <v>5</v>
      </c>
      <c r="AL243" t="s">
        <v>126</v>
      </c>
      <c r="AM243">
        <v>215</v>
      </c>
      <c r="AN243" t="s">
        <v>127</v>
      </c>
      <c r="AO243" s="2">
        <v>45594</v>
      </c>
      <c r="AP243">
        <v>3</v>
      </c>
      <c r="AQ243">
        <v>29.6</v>
      </c>
    </row>
    <row r="244" spans="1:43" x14ac:dyDescent="0.25">
      <c r="A244" t="s">
        <v>596</v>
      </c>
      <c r="B244">
        <f t="array" ref="B244">_xll.BDP(A244,"BEST_EPS", "BEST_FPERIOD_OVERRIDE=1bf")</f>
        <v>3.0204712643678162</v>
      </c>
      <c r="C244">
        <f t="array" ref="C244">_xll.BDP(A244,"BEST_EPS", "BEST_FPERIOD_OVERRIDE=2bf")</f>
        <v>3.9522183908045974</v>
      </c>
      <c r="D244">
        <f t="array" ref="D244">_xll.BDP(A244,"BEST_EPS", "BEST_FPERIOD_OVERRIDE=3bf")</f>
        <v>4.3011384615384616</v>
      </c>
      <c r="E244">
        <f t="array" ref="E244">_xll.BDP(A244,"BEST_TARGET_PRICE")</f>
        <v>55.857143402099609</v>
      </c>
      <c r="F244">
        <f t="array" ref="F244">_xll.BDP($A244,F$84)</f>
        <v>44.64</v>
      </c>
      <c r="G244">
        <f t="array" ref="G244">_xll.BDP($A244,G$84)</f>
        <v>45.08</v>
      </c>
      <c r="H244">
        <f t="array" ref="H244">_xll.BDP($A244,H$84)</f>
        <v>44.56</v>
      </c>
      <c r="I244">
        <f t="array" ref="I244">_xll.BDP($A244,I$84)</f>
        <v>44.64</v>
      </c>
      <c r="K244">
        <f t="shared" si="3"/>
        <v>37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Zacks</v>
      </c>
      <c r="M244" t="s">
        <v>166</v>
      </c>
      <c r="N244" t="s">
        <v>216</v>
      </c>
      <c r="O244">
        <v>1</v>
      </c>
      <c r="P244" t="s">
        <v>126</v>
      </c>
      <c r="Q244">
        <v>37</v>
      </c>
      <c r="R244" t="s">
        <v>134</v>
      </c>
      <c r="S244" s="2">
        <v>45617</v>
      </c>
      <c r="T244">
        <v>1</v>
      </c>
      <c r="U244">
        <v>12.91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ISS-EVA</v>
      </c>
      <c r="X244" t="s">
        <v>166</v>
      </c>
      <c r="Y244" t="s">
        <v>361</v>
      </c>
      <c r="Z244">
        <v>1</v>
      </c>
      <c r="AA244" t="s">
        <v>126</v>
      </c>
      <c r="AB244" t="s">
        <v>147</v>
      </c>
      <c r="AC244" t="s">
        <v>127</v>
      </c>
      <c r="AD244" s="2">
        <v>45426</v>
      </c>
      <c r="AE244">
        <v>2</v>
      </c>
      <c r="AF244">
        <v>9.27</v>
      </c>
      <c r="AH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On Field Investment Research</v>
      </c>
      <c r="AI244" t="s">
        <v>1694</v>
      </c>
      <c r="AJ244" t="s">
        <v>151</v>
      </c>
      <c r="AK244">
        <v>1</v>
      </c>
      <c r="AL244" t="s">
        <v>142</v>
      </c>
      <c r="AM244">
        <v>50</v>
      </c>
      <c r="AN244" t="s">
        <v>134</v>
      </c>
      <c r="AO244" s="2">
        <v>45492</v>
      </c>
      <c r="AP244">
        <v>3</v>
      </c>
      <c r="AQ244">
        <v>8.23</v>
      </c>
    </row>
    <row r="245" spans="1:43" x14ac:dyDescent="0.25">
      <c r="A245" t="s">
        <v>837</v>
      </c>
      <c r="B245">
        <f t="array" ref="B245">_xll.BDP(A245,"BEST_EPS", "BEST_FPERIOD_OVERRIDE=1bf")</f>
        <v>17.552632183908045</v>
      </c>
      <c r="C245">
        <f t="array" ref="C245">_xll.BDP(A245,"BEST_EPS", "BEST_FPERIOD_OVERRIDE=2bf")</f>
        <v>19.37173563218391</v>
      </c>
      <c r="D245">
        <f t="array" ref="D245">_xll.BDP(A245,"BEST_EPS", "BEST_FPERIOD_OVERRIDE=3bf")</f>
        <v>21.371461538461539</v>
      </c>
      <c r="E245">
        <f t="array" ref="E245">_xll.BDP(A245,"BEST_TARGET_PRICE")</f>
        <v>481.28125</v>
      </c>
      <c r="F245">
        <f t="array" ref="F245">_xll.BDP($A245,F$84)</f>
        <v>475.9</v>
      </c>
      <c r="G245">
        <f t="array" ref="G245">_xll.BDP($A245,G$84)</f>
        <v>478.27800000000002</v>
      </c>
      <c r="H245">
        <f t="array" ref="H245">_xll.BDP($A245,H$84)</f>
        <v>471</v>
      </c>
      <c r="I245">
        <f t="array" ref="I245">_xll.BDP($A245,I$84)</f>
        <v>472.34</v>
      </c>
      <c r="K245">
        <f t="shared" si="3"/>
        <v>489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Baptista Research</v>
      </c>
      <c r="M245" t="s">
        <v>136</v>
      </c>
      <c r="N245" t="s">
        <v>125</v>
      </c>
      <c r="O245">
        <v>5</v>
      </c>
      <c r="P245" t="s">
        <v>126</v>
      </c>
      <c r="Q245">
        <v>489</v>
      </c>
      <c r="R245" t="s">
        <v>134</v>
      </c>
      <c r="S245" s="2">
        <v>45614</v>
      </c>
      <c r="T245">
        <v>1</v>
      </c>
      <c r="U245">
        <v>35.450000000000003</v>
      </c>
      <c r="W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TD Cowen</v>
      </c>
      <c r="X245" t="s">
        <v>1647</v>
      </c>
      <c r="Y245" t="s">
        <v>128</v>
      </c>
      <c r="Z245">
        <v>5</v>
      </c>
      <c r="AA245" t="s">
        <v>126</v>
      </c>
      <c r="AB245">
        <v>515</v>
      </c>
      <c r="AC245" t="s">
        <v>127</v>
      </c>
      <c r="AD245" s="2">
        <v>45620</v>
      </c>
      <c r="AE245">
        <v>2</v>
      </c>
      <c r="AF245">
        <v>29.38</v>
      </c>
      <c r="AH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Hedgeye Risk Management</v>
      </c>
      <c r="AI245" t="s">
        <v>1774</v>
      </c>
      <c r="AJ245" t="s">
        <v>162</v>
      </c>
      <c r="AK245">
        <v>5</v>
      </c>
      <c r="AL245" t="s">
        <v>137</v>
      </c>
      <c r="AM245" t="s">
        <v>147</v>
      </c>
      <c r="AN245" t="s">
        <v>127</v>
      </c>
      <c r="AO245" s="2">
        <v>45502</v>
      </c>
      <c r="AP245">
        <v>3</v>
      </c>
      <c r="AQ245">
        <v>26.7</v>
      </c>
    </row>
    <row r="246" spans="1:43" x14ac:dyDescent="0.25">
      <c r="A246" t="s">
        <v>757</v>
      </c>
      <c r="B246">
        <f t="array" ref="B246">_xll.BDP(A246,"BEST_EPS", "BEST_FPERIOD_OVERRIDE=1bf")</f>
        <v>10.03877011494253</v>
      </c>
      <c r="C246">
        <f t="array" ref="C246">_xll.BDP(A246,"BEST_EPS", "BEST_FPERIOD_OVERRIDE=2bf")</f>
        <v>10.996425287356322</v>
      </c>
      <c r="D246">
        <f t="array" ref="D246">_xll.BDP(A246,"BEST_EPS", "BEST_FPERIOD_OVERRIDE=3bf")</f>
        <v>12.106592307692308</v>
      </c>
      <c r="E246">
        <f t="array" ref="E246">_xll.BDP(A246,"BEST_TARGET_PRICE")</f>
        <v>182.03448486328125</v>
      </c>
      <c r="F246">
        <f t="array" ref="F246">_xll.BDP($A246,F$84)</f>
        <v>174.32</v>
      </c>
      <c r="G246">
        <f t="array" ref="G246">_xll.BDP($A246,G$84)</f>
        <v>176.91</v>
      </c>
      <c r="H246">
        <f t="array" ref="H246">_xll.BDP($A246,H$84)</f>
        <v>174.32</v>
      </c>
      <c r="I246">
        <f t="array" ref="I246">_xll.BDP($A246,I$84)</f>
        <v>174.98</v>
      </c>
      <c r="K246">
        <f t="shared" si="3"/>
        <v>186</v>
      </c>
      <c r="L246" t="e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#N/A</v>
      </c>
      <c r="M246" t="s">
        <v>1452</v>
      </c>
      <c r="N246" t="s">
        <v>203</v>
      </c>
      <c r="O246">
        <v>3</v>
      </c>
      <c r="P246" t="s">
        <v>126</v>
      </c>
      <c r="Q246">
        <v>180</v>
      </c>
      <c r="R246" t="s">
        <v>127</v>
      </c>
      <c r="S246" s="2">
        <v>45590</v>
      </c>
      <c r="T246">
        <v>1</v>
      </c>
      <c r="U246">
        <v>15.93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Wolfe Research</v>
      </c>
      <c r="X246" t="s">
        <v>189</v>
      </c>
      <c r="Y246" t="s">
        <v>125</v>
      </c>
      <c r="Z246">
        <v>5</v>
      </c>
      <c r="AA246" t="s">
        <v>126</v>
      </c>
      <c r="AB246">
        <v>186</v>
      </c>
      <c r="AC246" t="s">
        <v>127</v>
      </c>
      <c r="AD246" s="2">
        <v>45613</v>
      </c>
      <c r="AE246">
        <v>2</v>
      </c>
      <c r="AF246">
        <v>15.44</v>
      </c>
      <c r="AH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BTIG</v>
      </c>
      <c r="AI246" t="s">
        <v>1805</v>
      </c>
      <c r="AJ246" t="s">
        <v>128</v>
      </c>
      <c r="AK246">
        <v>5</v>
      </c>
      <c r="AL246" t="s">
        <v>126</v>
      </c>
      <c r="AM246">
        <v>195</v>
      </c>
      <c r="AN246" t="s">
        <v>127</v>
      </c>
      <c r="AO246" s="2">
        <v>45582</v>
      </c>
      <c r="AP246">
        <v>3</v>
      </c>
      <c r="AQ246">
        <v>15.06</v>
      </c>
    </row>
    <row r="247" spans="1:43" x14ac:dyDescent="0.25">
      <c r="A247" t="s">
        <v>675</v>
      </c>
      <c r="B247">
        <f t="array" ref="B247">_xll.BDP(A247,"BEST_EPS", "BEST_FPERIOD_OVERRIDE=1bf")</f>
        <v>7.1459885057471269</v>
      </c>
      <c r="C247">
        <f t="array" ref="C247">_xll.BDP(A247,"BEST_EPS", "BEST_FPERIOD_OVERRIDE=2bf")</f>
        <v>7.6846091954022988</v>
      </c>
      <c r="D247">
        <f t="array" ref="D247">_xll.BDP(A247,"BEST_EPS", "BEST_FPERIOD_OVERRIDE=3bf")</f>
        <v>8.25873846153846</v>
      </c>
      <c r="E247">
        <f t="array" ref="E247">_xll.BDP(A247,"BEST_TARGET_PRICE")</f>
        <v>136.75</v>
      </c>
      <c r="F247">
        <f t="array" ref="F247">_xll.BDP($A247,F$84)</f>
        <v>125.98</v>
      </c>
      <c r="G247">
        <f t="array" ref="G247">_xll.BDP($A247,G$84)</f>
        <v>127.53</v>
      </c>
      <c r="H247">
        <f t="array" ref="H247">_xll.BDP($A247,H$84)</f>
        <v>125.88</v>
      </c>
      <c r="I247">
        <f t="array" ref="I247">_xll.BDP($A247,I$84)</f>
        <v>126.08</v>
      </c>
      <c r="K247">
        <f t="shared" si="3"/>
        <v>128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Morgan Stanley</v>
      </c>
      <c r="M247" t="s">
        <v>1738</v>
      </c>
      <c r="N247" t="s">
        <v>185</v>
      </c>
      <c r="O247">
        <v>5</v>
      </c>
      <c r="P247" t="s">
        <v>126</v>
      </c>
      <c r="Q247">
        <v>128</v>
      </c>
      <c r="R247" t="s">
        <v>134</v>
      </c>
      <c r="S247" s="2">
        <v>45618</v>
      </c>
      <c r="T247">
        <v>1</v>
      </c>
      <c r="U247">
        <v>23.4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ISS-EVA</v>
      </c>
      <c r="X247" t="s">
        <v>166</v>
      </c>
      <c r="Y247" t="s">
        <v>138</v>
      </c>
      <c r="Z247">
        <v>5</v>
      </c>
      <c r="AA247" t="s">
        <v>137</v>
      </c>
      <c r="AB247" t="s">
        <v>147</v>
      </c>
      <c r="AC247" t="s">
        <v>127</v>
      </c>
      <c r="AD247" s="2">
        <v>45514</v>
      </c>
      <c r="AE247">
        <v>2</v>
      </c>
      <c r="AF247">
        <v>12.13</v>
      </c>
      <c r="AH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Morningstar</v>
      </c>
      <c r="AI247" t="s">
        <v>475</v>
      </c>
      <c r="AJ247" t="s">
        <v>146</v>
      </c>
      <c r="AK247">
        <v>3</v>
      </c>
      <c r="AL247" t="s">
        <v>126</v>
      </c>
      <c r="AM247">
        <v>122</v>
      </c>
      <c r="AN247" t="s">
        <v>127</v>
      </c>
      <c r="AO247" s="2">
        <v>45590</v>
      </c>
      <c r="AP247">
        <v>3</v>
      </c>
      <c r="AQ247">
        <v>11.46</v>
      </c>
    </row>
    <row r="248" spans="1:43" x14ac:dyDescent="0.25">
      <c r="A248" t="s">
        <v>370</v>
      </c>
      <c r="B248">
        <f t="array" ref="B248">_xll.BDP(A248,"BEST_EPS", "BEST_FPERIOD_OVERRIDE=1bf")</f>
        <v>6.3079540229885067</v>
      </c>
      <c r="C248">
        <f t="array" ref="C248">_xll.BDP(A248,"BEST_EPS", "BEST_FPERIOD_OVERRIDE=2bf")</f>
        <v>6.6990459770114938</v>
      </c>
      <c r="D248">
        <f t="array" ref="D248">_xll.BDP(A248,"BEST_EPS", "BEST_FPERIOD_OVERRIDE=3bf")</f>
        <v>7.1489076923076924</v>
      </c>
      <c r="E248">
        <f t="array" ref="E248">_xll.BDP(A248,"BEST_TARGET_PRICE")</f>
        <v>123.73683929443359</v>
      </c>
      <c r="F248">
        <f t="array" ref="F248">_xll.BDP($A248,F$84)</f>
        <v>117.68</v>
      </c>
      <c r="G248">
        <f t="array" ref="G248">_xll.BDP($A248,G$84)</f>
        <v>118.58</v>
      </c>
      <c r="H248">
        <f t="array" ref="H248">_xll.BDP($A248,H$84)</f>
        <v>117.28</v>
      </c>
      <c r="I248">
        <f t="array" ref="I248">_xll.BDP($A248,I$84)</f>
        <v>117.42</v>
      </c>
      <c r="K248">
        <f t="shared" si="3"/>
        <v>130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KeyBanc Capital Markets</v>
      </c>
      <c r="M248" t="s">
        <v>372</v>
      </c>
      <c r="N248" t="s">
        <v>514</v>
      </c>
      <c r="O248">
        <v>3</v>
      </c>
      <c r="P248" t="s">
        <v>126</v>
      </c>
      <c r="Q248" t="s">
        <v>147</v>
      </c>
      <c r="R248" t="s">
        <v>127</v>
      </c>
      <c r="S248" s="2">
        <v>45613</v>
      </c>
      <c r="T248">
        <v>1</v>
      </c>
      <c r="U248">
        <v>36.18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Citi</v>
      </c>
      <c r="X248" t="s">
        <v>260</v>
      </c>
      <c r="Y248" t="s">
        <v>128</v>
      </c>
      <c r="Z248">
        <v>5</v>
      </c>
      <c r="AA248" t="s">
        <v>126</v>
      </c>
      <c r="AB248">
        <v>130</v>
      </c>
      <c r="AC248" t="s">
        <v>127</v>
      </c>
      <c r="AD248" s="2">
        <v>45622</v>
      </c>
      <c r="AE248">
        <v>2</v>
      </c>
      <c r="AF248">
        <v>34.18</v>
      </c>
      <c r="AH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Wells Fargo</v>
      </c>
      <c r="AI248" t="s">
        <v>371</v>
      </c>
      <c r="AJ248" t="s">
        <v>138</v>
      </c>
      <c r="AK248">
        <v>5</v>
      </c>
      <c r="AL248" t="s">
        <v>126</v>
      </c>
      <c r="AM248">
        <v>129</v>
      </c>
      <c r="AN248" t="s">
        <v>127</v>
      </c>
      <c r="AO248" s="2">
        <v>45603</v>
      </c>
      <c r="AP248">
        <v>3</v>
      </c>
      <c r="AQ248">
        <v>31.94</v>
      </c>
    </row>
    <row r="249" spans="1:43" x14ac:dyDescent="0.25">
      <c r="A249" t="s">
        <v>847</v>
      </c>
      <c r="B249">
        <f t="array" ref="B249">_xll.BDP(A249,"BEST_EPS", "BEST_FPERIOD_OVERRIDE=1bf")</f>
        <v>11.147563218390806</v>
      </c>
      <c r="C249">
        <f t="array" ref="C249">_xll.BDP(A249,"BEST_EPS", "BEST_FPERIOD_OVERRIDE=2bf")</f>
        <v>13.260459770114943</v>
      </c>
      <c r="D249">
        <f t="array" ref="D249">_xll.BDP(A249,"BEST_EPS", "BEST_FPERIOD_OVERRIDE=3bf")</f>
        <v>13.922923076923079</v>
      </c>
      <c r="E249">
        <f t="array" ref="E249">_xll.BDP(A249,"BEST_TARGET_PRICE")</f>
        <v>159.33332824707031</v>
      </c>
      <c r="F249">
        <f t="array" ref="F249">_xll.BDP($A249,F$84)</f>
        <v>167.96</v>
      </c>
      <c r="G249">
        <f t="array" ref="G249">_xll.BDP($A249,G$84)</f>
        <v>169.51499999999999</v>
      </c>
      <c r="H249">
        <f t="array" ref="H249">_xll.BDP($A249,H$84)</f>
        <v>165.57</v>
      </c>
      <c r="I249">
        <f t="array" ref="I249">_xll.BDP($A249,I$84)</f>
        <v>165.63</v>
      </c>
      <c r="K249">
        <f t="shared" si="3"/>
        <v>170</v>
      </c>
      <c r="L249" t="e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#N/A</v>
      </c>
      <c r="M249" t="s">
        <v>429</v>
      </c>
      <c r="N249" t="s">
        <v>128</v>
      </c>
      <c r="O249">
        <v>5</v>
      </c>
      <c r="P249" t="s">
        <v>126</v>
      </c>
      <c r="Q249">
        <v>229</v>
      </c>
      <c r="R249" t="s">
        <v>127</v>
      </c>
      <c r="S249" s="2">
        <v>45547</v>
      </c>
      <c r="T249">
        <v>1</v>
      </c>
      <c r="U249">
        <v>38.4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Zacks</v>
      </c>
      <c r="X249" t="s">
        <v>166</v>
      </c>
      <c r="Y249" t="s">
        <v>141</v>
      </c>
      <c r="Z249">
        <v>3</v>
      </c>
      <c r="AA249" t="s">
        <v>142</v>
      </c>
      <c r="AB249">
        <v>170</v>
      </c>
      <c r="AC249" t="s">
        <v>134</v>
      </c>
      <c r="AD249" s="2">
        <v>45587</v>
      </c>
      <c r="AE249">
        <v>2</v>
      </c>
      <c r="AF249">
        <v>38.72</v>
      </c>
      <c r="AH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Sadif Investment Analytics</v>
      </c>
      <c r="AI249" t="s">
        <v>166</v>
      </c>
      <c r="AJ249" t="s">
        <v>146</v>
      </c>
      <c r="AK249">
        <v>3</v>
      </c>
      <c r="AL249" t="s">
        <v>142</v>
      </c>
      <c r="AM249">
        <v>153.41</v>
      </c>
      <c r="AN249" t="s">
        <v>430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687</v>
      </c>
      <c r="B250">
        <f t="array" ref="B250">_xll.BDP(A250,"BEST_EPS", "BEST_FPERIOD_OVERRIDE=1bf")</f>
        <v>4.5091149425287353</v>
      </c>
      <c r="C250">
        <f t="array" ref="C250">_xll.BDP(A250,"BEST_EPS", "BEST_FPERIOD_OVERRIDE=2bf")</f>
        <v>4.9531954022988502</v>
      </c>
      <c r="D250">
        <f t="array" ref="D250">_xll.BDP(A250,"BEST_EPS", "BEST_FPERIOD_OVERRIDE=3bf")</f>
        <v>5.4611076923076922</v>
      </c>
      <c r="E250">
        <f t="array" ref="E250">_xll.BDP(A250,"BEST_TARGET_PRICE")</f>
        <v>50.535713195800781</v>
      </c>
      <c r="F250">
        <f t="array" ref="F250">_xll.BDP($A250,F$84)</f>
        <v>37.78</v>
      </c>
      <c r="G250">
        <f t="array" ref="G250">_xll.BDP($A250,G$84)</f>
        <v>38.373600000000003</v>
      </c>
      <c r="H250">
        <f t="array" ref="H250">_xll.BDP($A250,H$84)</f>
        <v>37.78</v>
      </c>
      <c r="I250">
        <f t="array" ref="I250">_xll.BDP($A250,I$84)</f>
        <v>37.840000000000003</v>
      </c>
      <c r="K250">
        <f t="shared" si="3"/>
        <v>50.02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Sadif Investment Analytics</v>
      </c>
      <c r="M250" t="s">
        <v>166</v>
      </c>
      <c r="N250" t="s">
        <v>146</v>
      </c>
      <c r="O250">
        <v>3</v>
      </c>
      <c r="P250" t="s">
        <v>142</v>
      </c>
      <c r="Q250">
        <v>50.02</v>
      </c>
      <c r="R250" t="s">
        <v>168</v>
      </c>
      <c r="S250" s="2">
        <v>45537</v>
      </c>
      <c r="T250">
        <v>1</v>
      </c>
      <c r="U250">
        <v>3.67</v>
      </c>
      <c r="W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Morningstar</v>
      </c>
      <c r="X250" t="s">
        <v>1772</v>
      </c>
      <c r="Y250" t="s">
        <v>128</v>
      </c>
      <c r="Z250">
        <v>5</v>
      </c>
      <c r="AA250" t="s">
        <v>126</v>
      </c>
      <c r="AB250">
        <v>48</v>
      </c>
      <c r="AC250" t="s">
        <v>127</v>
      </c>
      <c r="AD250" s="2">
        <v>45603</v>
      </c>
      <c r="AE250">
        <v>2</v>
      </c>
      <c r="AF250">
        <v>3.41</v>
      </c>
      <c r="AH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Gerdes Energy Research LLC</v>
      </c>
      <c r="AI250" t="s">
        <v>202</v>
      </c>
      <c r="AJ250" t="s">
        <v>128</v>
      </c>
      <c r="AK250">
        <v>5</v>
      </c>
      <c r="AL250" t="s">
        <v>126</v>
      </c>
      <c r="AM250">
        <v>62</v>
      </c>
      <c r="AN250" t="s">
        <v>134</v>
      </c>
      <c r="AO250" s="2">
        <v>45614</v>
      </c>
      <c r="AP250">
        <v>3</v>
      </c>
      <c r="AQ250">
        <v>0.67</v>
      </c>
    </row>
    <row r="251" spans="1:43" x14ac:dyDescent="0.25">
      <c r="A251" t="s">
        <v>655</v>
      </c>
      <c r="B251">
        <f t="array" ref="B251">_xll.BDP(A251,"BEST_EPS", "BEST_FPERIOD_OVERRIDE=1bf")</f>
        <v>2.0030229885057471</v>
      </c>
      <c r="C251">
        <f t="array" ref="C251">_xll.BDP(A251,"BEST_EPS", "BEST_FPERIOD_OVERRIDE=2bf")</f>
        <v>2.3971264367816096</v>
      </c>
      <c r="D251">
        <f t="array" ref="D251">_xll.BDP(A251,"BEST_EPS", "BEST_FPERIOD_OVERRIDE=3bf")</f>
        <v>2.9595538461538458</v>
      </c>
      <c r="E251">
        <f t="array" ref="E251">_xll.BDP(A251,"BEST_TARGET_PRICE")</f>
        <v>94.833335876464844</v>
      </c>
      <c r="F251">
        <f t="array" ref="F251">_xll.BDP($A251,F$84)</f>
        <v>78.430000000000007</v>
      </c>
      <c r="G251">
        <f t="array" ref="G251">_xll.BDP($A251,G$84)</f>
        <v>78.62</v>
      </c>
      <c r="H251">
        <f t="array" ref="H251">_xll.BDP($A251,H$84)</f>
        <v>77.180000000000007</v>
      </c>
      <c r="I251">
        <f t="array" ref="I251">_xll.BDP($A251,I$84)</f>
        <v>78.099999999999994</v>
      </c>
      <c r="K251">
        <f t="shared" si="3"/>
        <v>94</v>
      </c>
      <c r="L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M251" t="s">
        <v>229</v>
      </c>
      <c r="N251" t="s">
        <v>128</v>
      </c>
      <c r="O251">
        <v>5</v>
      </c>
      <c r="P251" t="s">
        <v>126</v>
      </c>
      <c r="Q251">
        <v>94</v>
      </c>
      <c r="R251" t="s">
        <v>127</v>
      </c>
      <c r="S251" s="2">
        <v>45590</v>
      </c>
      <c r="T251">
        <v>1</v>
      </c>
      <c r="U251">
        <v>31.86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Zacks</v>
      </c>
      <c r="X251" t="s">
        <v>166</v>
      </c>
      <c r="Y251" t="s">
        <v>141</v>
      </c>
      <c r="Z251">
        <v>3</v>
      </c>
      <c r="AA251" t="s">
        <v>126</v>
      </c>
      <c r="AB251">
        <v>76</v>
      </c>
      <c r="AC251" t="s">
        <v>134</v>
      </c>
      <c r="AD251" s="2">
        <v>45586</v>
      </c>
      <c r="AE251">
        <v>2</v>
      </c>
      <c r="AF251">
        <v>4.74</v>
      </c>
      <c r="AH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Morgan Stanley</v>
      </c>
      <c r="AI251" t="s">
        <v>656</v>
      </c>
      <c r="AJ251" t="s">
        <v>207</v>
      </c>
      <c r="AK251">
        <v>3</v>
      </c>
      <c r="AL251" t="s">
        <v>126</v>
      </c>
      <c r="AM251">
        <v>75</v>
      </c>
      <c r="AN251" t="s">
        <v>134</v>
      </c>
      <c r="AO251" s="2">
        <v>45606</v>
      </c>
      <c r="AP251">
        <v>3</v>
      </c>
      <c r="AQ251">
        <v>0</v>
      </c>
    </row>
    <row r="252" spans="1:43" x14ac:dyDescent="0.25">
      <c r="A252" t="s">
        <v>574</v>
      </c>
      <c r="B252">
        <f t="array" ref="B252">_xll.BDP(A252,"BEST_EPS", "BEST_FPERIOD_OVERRIDE=1bf")</f>
        <v>8.2791494252873576</v>
      </c>
      <c r="C252">
        <f t="array" ref="C252">_xll.BDP(A252,"BEST_EPS", "BEST_FPERIOD_OVERRIDE=2bf")</f>
        <v>9.1855440613026822</v>
      </c>
      <c r="D252">
        <f t="array" ref="D252">_xll.BDP(A252,"BEST_EPS", "BEST_FPERIOD_OVERRIDE=3bf")</f>
        <v>10.198399999999999</v>
      </c>
      <c r="E252">
        <f t="array" ref="E252">_xll.BDP(A252,"BEST_TARGET_PRICE")</f>
        <v>163.08000183105469</v>
      </c>
      <c r="F252">
        <f t="array" ref="F252">_xll.BDP($A252,F$84)</f>
        <v>163.92</v>
      </c>
      <c r="G252">
        <f t="array" ref="G252">_xll.BDP($A252,G$84)</f>
        <v>164.51</v>
      </c>
      <c r="H252">
        <f t="array" ref="H252">_xll.BDP($A252,H$84)</f>
        <v>162.82</v>
      </c>
      <c r="I252">
        <f t="array" ref="I252">_xll.BDP($A252,I$84)</f>
        <v>163.1</v>
      </c>
      <c r="K252">
        <f t="shared" si="3"/>
        <v>180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BNP Paribas Exane</v>
      </c>
      <c r="M252" t="s">
        <v>1703</v>
      </c>
      <c r="N252" t="s">
        <v>125</v>
      </c>
      <c r="O252">
        <v>5</v>
      </c>
      <c r="P252" t="s">
        <v>126</v>
      </c>
      <c r="Q252">
        <v>180</v>
      </c>
      <c r="R252" t="s">
        <v>127</v>
      </c>
      <c r="S252" s="2">
        <v>45621</v>
      </c>
      <c r="T252">
        <v>1</v>
      </c>
      <c r="U252">
        <v>21.47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BMO Capital Markets</v>
      </c>
      <c r="X252" t="s">
        <v>1579</v>
      </c>
      <c r="Y252" t="s">
        <v>125</v>
      </c>
      <c r="Z252">
        <v>5</v>
      </c>
      <c r="AA252" t="s">
        <v>126</v>
      </c>
      <c r="AB252">
        <v>160</v>
      </c>
      <c r="AC252" t="s">
        <v>127</v>
      </c>
      <c r="AD252" s="2">
        <v>45594</v>
      </c>
      <c r="AE252">
        <v>2</v>
      </c>
      <c r="AF252">
        <v>21.42</v>
      </c>
      <c r="AH252" t="e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#N/A</v>
      </c>
      <c r="AI252" t="s">
        <v>575</v>
      </c>
      <c r="AJ252" t="s">
        <v>141</v>
      </c>
      <c r="AK252">
        <v>3</v>
      </c>
      <c r="AL252" t="s">
        <v>126</v>
      </c>
      <c r="AM252">
        <v>163</v>
      </c>
      <c r="AN252" t="s">
        <v>127</v>
      </c>
      <c r="AO252" s="2">
        <v>45596</v>
      </c>
      <c r="AP252">
        <v>3</v>
      </c>
      <c r="AQ252">
        <v>10.18</v>
      </c>
    </row>
    <row r="253" spans="1:43" x14ac:dyDescent="0.25">
      <c r="A253" t="s">
        <v>618</v>
      </c>
      <c r="B253">
        <f t="array" ref="B253">_xll.BDP(A253,"BEST_EPS", "BEST_FPERIOD_OVERRIDE=1bf")</f>
        <v>5.1805977011494253</v>
      </c>
      <c r="C253">
        <f t="array" ref="C253">_xll.BDP(A253,"BEST_EPS", "BEST_FPERIOD_OVERRIDE=2bf")</f>
        <v>5.5646896551724137</v>
      </c>
      <c r="D253">
        <f t="array" ref="D253">_xll.BDP(A253,"BEST_EPS", "BEST_FPERIOD_OVERRIDE=3bf")</f>
        <v>5.9158769230769233</v>
      </c>
      <c r="E253">
        <f t="array" ref="E253">_xll.BDP(A253,"BEST_TARGET_PRICE")</f>
        <v>62.733333587646484</v>
      </c>
      <c r="F253">
        <f t="array" ref="F253">_xll.BDP($A253,F$84)</f>
        <v>65.2</v>
      </c>
      <c r="G253">
        <f t="array" ref="G253">_xll.BDP($A253,G$84)</f>
        <v>65.2</v>
      </c>
      <c r="H253">
        <f t="array" ref="H253">_xll.BDP($A253,H$84)</f>
        <v>64.069999999999993</v>
      </c>
      <c r="I253">
        <f t="array" ref="I253">_xll.BDP($A253,I$84)</f>
        <v>64.31</v>
      </c>
      <c r="K253">
        <f t="shared" si="3"/>
        <v>70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Argus Research Company</v>
      </c>
      <c r="M253" t="s">
        <v>804</v>
      </c>
      <c r="N253" t="s">
        <v>128</v>
      </c>
      <c r="O253">
        <v>5</v>
      </c>
      <c r="P253" t="s">
        <v>126</v>
      </c>
      <c r="Q253">
        <v>70</v>
      </c>
      <c r="R253" t="s">
        <v>134</v>
      </c>
      <c r="S253" s="2">
        <v>45608</v>
      </c>
      <c r="T253">
        <v>1</v>
      </c>
      <c r="U253">
        <v>60.24</v>
      </c>
      <c r="W253" t="e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#N/A</v>
      </c>
      <c r="X253" t="s">
        <v>166</v>
      </c>
      <c r="Y253" t="s">
        <v>146</v>
      </c>
      <c r="Z253">
        <v>3</v>
      </c>
      <c r="AA253" t="s">
        <v>142</v>
      </c>
      <c r="AB253">
        <v>49.63</v>
      </c>
      <c r="AC253" t="s">
        <v>168</v>
      </c>
      <c r="AD253" s="2">
        <v>45455</v>
      </c>
      <c r="AE253">
        <v>2</v>
      </c>
      <c r="AF253">
        <v>34.700000000000003</v>
      </c>
      <c r="AH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Sadif Investment Analytics</v>
      </c>
      <c r="AI253" t="s">
        <v>166</v>
      </c>
      <c r="AJ253" t="s">
        <v>146</v>
      </c>
      <c r="AK253">
        <v>3</v>
      </c>
      <c r="AL253" t="s">
        <v>142</v>
      </c>
      <c r="AM253">
        <v>49.63</v>
      </c>
      <c r="AN253" t="s">
        <v>168</v>
      </c>
      <c r="AO253" s="2">
        <v>45455</v>
      </c>
      <c r="AP253">
        <v>3</v>
      </c>
      <c r="AQ253">
        <v>30.35</v>
      </c>
    </row>
    <row r="254" spans="1:43" x14ac:dyDescent="0.25">
      <c r="A254" t="s">
        <v>411</v>
      </c>
      <c r="B254">
        <f t="array" ref="B254">_xll.BDP(A254,"BEST_EPS", "BEST_FPERIOD_OVERRIDE=1bf")</f>
        <v>7.4198390804597709</v>
      </c>
      <c r="C254">
        <f t="array" ref="C254">_xll.BDP(A254,"BEST_EPS", "BEST_FPERIOD_OVERRIDE=2bf")</f>
        <v>8.3706321839080466</v>
      </c>
      <c r="D254">
        <f t="array" ref="D254">_xll.BDP(A254,"BEST_EPS", "BEST_FPERIOD_OVERRIDE=3bf")</f>
        <v>9.4629076923076916</v>
      </c>
      <c r="E254">
        <f t="array" ref="E254">_xll.BDP(A254,"BEST_TARGET_PRICE")</f>
        <v>276.90908813476563</v>
      </c>
      <c r="F254">
        <f t="array" ref="F254">_xll.BDP($A254,F$84)</f>
        <v>247.12</v>
      </c>
      <c r="G254">
        <f t="array" ref="G254">_xll.BDP($A254,G$84)</f>
        <v>249.21</v>
      </c>
      <c r="H254">
        <f t="array" ref="H254">_xll.BDP($A254,H$84)</f>
        <v>247.01</v>
      </c>
      <c r="I254">
        <f t="array" ref="I254">_xll.BDP($A254,I$84)</f>
        <v>247.7</v>
      </c>
      <c r="K254">
        <f t="shared" si="3"/>
        <v>241.49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William Blair</v>
      </c>
      <c r="M254" t="s">
        <v>1526</v>
      </c>
      <c r="N254" t="s">
        <v>125</v>
      </c>
      <c r="O254">
        <v>5</v>
      </c>
      <c r="P254" t="s">
        <v>126</v>
      </c>
      <c r="Q254" t="s">
        <v>147</v>
      </c>
      <c r="R254" t="s">
        <v>127</v>
      </c>
      <c r="S254" s="2">
        <v>45601</v>
      </c>
      <c r="T254">
        <v>1</v>
      </c>
      <c r="U254">
        <v>33.450000000000003</v>
      </c>
      <c r="W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Sadif Investment Analytics</v>
      </c>
      <c r="X254" t="s">
        <v>166</v>
      </c>
      <c r="Y254" t="s">
        <v>146</v>
      </c>
      <c r="Z254">
        <v>3</v>
      </c>
      <c r="AA254" t="s">
        <v>142</v>
      </c>
      <c r="AB254">
        <v>241.49</v>
      </c>
      <c r="AC254" t="s">
        <v>168</v>
      </c>
      <c r="AD254" s="2">
        <v>45539</v>
      </c>
      <c r="AE254">
        <v>2</v>
      </c>
      <c r="AF254">
        <v>32.880000000000003</v>
      </c>
      <c r="AH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Raymond James</v>
      </c>
      <c r="AI254" t="s">
        <v>1799</v>
      </c>
      <c r="AJ254" t="s">
        <v>125</v>
      </c>
      <c r="AK254">
        <v>5</v>
      </c>
      <c r="AL254" t="s">
        <v>126</v>
      </c>
      <c r="AM254">
        <v>275</v>
      </c>
      <c r="AN254" t="s">
        <v>127</v>
      </c>
      <c r="AO254" s="2">
        <v>45601</v>
      </c>
      <c r="AP254">
        <v>3</v>
      </c>
      <c r="AQ254">
        <v>32.46</v>
      </c>
    </row>
    <row r="255" spans="1:43" x14ac:dyDescent="0.25">
      <c r="A255" t="s">
        <v>592</v>
      </c>
      <c r="B255">
        <f t="array" ref="B255">_xll.BDP(A255,"BEST_EPS", "BEST_FPERIOD_OVERRIDE=1bf")</f>
        <v>5.6022413793103452</v>
      </c>
      <c r="C255">
        <f t="array" ref="C255">_xll.BDP(A255,"BEST_EPS", "BEST_FPERIOD_OVERRIDE=2bf")</f>
        <v>5.9259310344827592</v>
      </c>
      <c r="D255">
        <f t="array" ref="D255">_xll.BDP(A255,"BEST_EPS", "BEST_FPERIOD_OVERRIDE=3bf")</f>
        <v>6.2328461538461539</v>
      </c>
      <c r="E255">
        <f t="array" ref="E255">_xll.BDP(A255,"BEST_TARGET_PRICE")</f>
        <v>101.77777862548828</v>
      </c>
      <c r="F255">
        <f t="array" ref="F255">_xll.BDP($A255,F$84)</f>
        <v>102.31</v>
      </c>
      <c r="G255">
        <f t="array" ref="G255">_xll.BDP($A255,G$84)</f>
        <v>102.645</v>
      </c>
      <c r="H255">
        <f t="array" ref="H255">_xll.BDP($A255,H$84)</f>
        <v>101.42</v>
      </c>
      <c r="I255">
        <f t="array" ref="I255">_xll.BDP($A255,I$84)</f>
        <v>101.58</v>
      </c>
      <c r="K255">
        <f t="shared" si="3"/>
        <v>115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Argus Research Company</v>
      </c>
      <c r="M255" t="s">
        <v>444</v>
      </c>
      <c r="N255" t="s">
        <v>128</v>
      </c>
      <c r="O255">
        <v>5</v>
      </c>
      <c r="P255" t="s">
        <v>126</v>
      </c>
      <c r="Q255">
        <v>115</v>
      </c>
      <c r="R255" t="s">
        <v>127</v>
      </c>
      <c r="S255" s="2">
        <v>45540</v>
      </c>
      <c r="T255">
        <v>1</v>
      </c>
      <c r="U255">
        <v>15.78</v>
      </c>
      <c r="W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ISS-EVA</v>
      </c>
      <c r="X255" t="s">
        <v>166</v>
      </c>
      <c r="Y255" t="s">
        <v>146</v>
      </c>
      <c r="Z255">
        <v>3</v>
      </c>
      <c r="AA255" t="s">
        <v>142</v>
      </c>
      <c r="AB255" t="s">
        <v>147</v>
      </c>
      <c r="AC255" t="s">
        <v>127</v>
      </c>
      <c r="AD255" s="2">
        <v>45510</v>
      </c>
      <c r="AE255">
        <v>2</v>
      </c>
      <c r="AF255">
        <v>12.94</v>
      </c>
      <c r="AH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Morningstar</v>
      </c>
      <c r="AI255" t="s">
        <v>475</v>
      </c>
      <c r="AJ255" t="s">
        <v>151</v>
      </c>
      <c r="AK255">
        <v>1</v>
      </c>
      <c r="AL255" t="s">
        <v>142</v>
      </c>
      <c r="AM255">
        <v>93</v>
      </c>
      <c r="AN255" t="s">
        <v>127</v>
      </c>
      <c r="AO255" s="2">
        <v>45623</v>
      </c>
      <c r="AP255">
        <v>3</v>
      </c>
      <c r="AQ255">
        <v>4.88</v>
      </c>
    </row>
    <row r="256" spans="1:43" x14ac:dyDescent="0.25">
      <c r="A256" t="s">
        <v>578</v>
      </c>
      <c r="B256">
        <f t="array" ref="B256">_xll.BDP(A256,"BEST_EPS", "BEST_FPERIOD_OVERRIDE=1bf")</f>
        <v>9.0791264367816087</v>
      </c>
      <c r="C256">
        <f t="array" ref="C256">_xll.BDP(A256,"BEST_EPS", "BEST_FPERIOD_OVERRIDE=2bf")</f>
        <v>11.636356321839081</v>
      </c>
      <c r="D256">
        <f t="array" ref="D256">_xll.BDP(A256,"BEST_EPS", "BEST_FPERIOD_OVERRIDE=3bf")</f>
        <v>14.190707692307694</v>
      </c>
      <c r="E256">
        <f t="array" ref="E256">_xll.BDP(A256,"BEST_TARGET_PRICE")</f>
        <v>314.85714721679688</v>
      </c>
      <c r="F256">
        <f t="array" ref="F256">_xll.BDP($A256,F$84)</f>
        <v>260.82</v>
      </c>
      <c r="G256">
        <f t="array" ref="G256">_xll.BDP($A256,G$84)</f>
        <v>263.14</v>
      </c>
      <c r="H256">
        <f t="array" ref="H256">_xll.BDP($A256,H$84)</f>
        <v>260.52999999999997</v>
      </c>
      <c r="I256">
        <f t="array" ref="I256">_xll.BDP($A256,I$84)</f>
        <v>261.19</v>
      </c>
      <c r="K256">
        <f t="shared" si="3"/>
        <v>311.39999999999998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Baptista Research</v>
      </c>
      <c r="M256" t="s">
        <v>136</v>
      </c>
      <c r="N256" t="s">
        <v>146</v>
      </c>
      <c r="O256">
        <v>3</v>
      </c>
      <c r="P256" t="s">
        <v>126</v>
      </c>
      <c r="Q256">
        <v>311.39999999999998</v>
      </c>
      <c r="R256" t="s">
        <v>134</v>
      </c>
      <c r="S256" s="2">
        <v>45588</v>
      </c>
      <c r="T256">
        <v>1</v>
      </c>
      <c r="U256">
        <v>45.8</v>
      </c>
      <c r="W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Morningstar</v>
      </c>
      <c r="X256" t="s">
        <v>686</v>
      </c>
      <c r="Y256" t="s">
        <v>128</v>
      </c>
      <c r="Z256">
        <v>5</v>
      </c>
      <c r="AA256" t="s">
        <v>137</v>
      </c>
      <c r="AB256">
        <v>285</v>
      </c>
      <c r="AC256" t="s">
        <v>127</v>
      </c>
      <c r="AD256" s="2">
        <v>45616</v>
      </c>
      <c r="AE256">
        <v>2</v>
      </c>
      <c r="AF256">
        <v>28.75</v>
      </c>
      <c r="AH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Baird</v>
      </c>
      <c r="AI256" t="s">
        <v>1657</v>
      </c>
      <c r="AJ256" t="s">
        <v>125</v>
      </c>
      <c r="AK256">
        <v>5</v>
      </c>
      <c r="AL256" t="s">
        <v>126</v>
      </c>
      <c r="AM256">
        <v>333</v>
      </c>
      <c r="AN256" t="s">
        <v>127</v>
      </c>
      <c r="AO256" s="2">
        <v>45622</v>
      </c>
      <c r="AP256">
        <v>3</v>
      </c>
      <c r="AQ256">
        <v>23.6</v>
      </c>
    </row>
    <row r="257" spans="1:43" x14ac:dyDescent="0.25">
      <c r="A257" t="s">
        <v>797</v>
      </c>
      <c r="B257">
        <f t="array" ref="B257">_xll.BDP(A257,"BEST_EPS", "BEST_FPERIOD_OVERRIDE=1bf")</f>
        <v>64.509057471264356</v>
      </c>
      <c r="C257">
        <f t="array" ref="C257">_xll.BDP(A257,"BEST_EPS", "BEST_FPERIOD_OVERRIDE=2bf")</f>
        <v>71.536816091954023</v>
      </c>
      <c r="D257">
        <f t="array" ref="D257">_xll.BDP(A257,"BEST_EPS", "BEST_FPERIOD_OVERRIDE=3bf")</f>
        <v>75.18492307692307</v>
      </c>
      <c r="E257">
        <f t="array" ref="E257">_xll.BDP(A257,"BEST_TARGET_PRICE")</f>
        <v>423.91665649414063</v>
      </c>
      <c r="F257">
        <f t="array" ref="F257">_xll.BDP($A257,F$84)</f>
        <v>386.98</v>
      </c>
      <c r="G257">
        <f t="array" ref="G257">_xll.BDP($A257,G$84)</f>
        <v>392.11</v>
      </c>
      <c r="H257">
        <f t="array" ref="H257">_xll.BDP($A257,H$84)</f>
        <v>386.53500000000003</v>
      </c>
      <c r="I257">
        <f t="array" ref="I257">_xll.BDP($A257,I$84)</f>
        <v>389</v>
      </c>
      <c r="K257">
        <f t="shared" si="3"/>
        <v>360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ISS-EVA</v>
      </c>
      <c r="M257" t="s">
        <v>166</v>
      </c>
      <c r="N257" t="s">
        <v>138</v>
      </c>
      <c r="O257">
        <v>5</v>
      </c>
      <c r="P257" t="s">
        <v>137</v>
      </c>
      <c r="Q257" t="s">
        <v>147</v>
      </c>
      <c r="R257" t="s">
        <v>127</v>
      </c>
      <c r="S257" s="2">
        <v>45275</v>
      </c>
      <c r="T257">
        <v>1</v>
      </c>
      <c r="U257">
        <v>10.45</v>
      </c>
      <c r="W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Autonomous Research</v>
      </c>
      <c r="X257" t="s">
        <v>516</v>
      </c>
      <c r="Y257" t="s">
        <v>216</v>
      </c>
      <c r="Z257">
        <v>1</v>
      </c>
      <c r="AA257" t="s">
        <v>126</v>
      </c>
      <c r="AB257">
        <v>360</v>
      </c>
      <c r="AC257" t="s">
        <v>127</v>
      </c>
      <c r="AD257" s="2">
        <v>45607</v>
      </c>
      <c r="AE257">
        <v>2</v>
      </c>
      <c r="AF257">
        <v>4.6500000000000004</v>
      </c>
      <c r="AH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Evercore ISI</v>
      </c>
      <c r="AI257" t="s">
        <v>1568</v>
      </c>
      <c r="AJ257" t="s">
        <v>343</v>
      </c>
      <c r="AK257">
        <v>3</v>
      </c>
      <c r="AL257" t="s">
        <v>126</v>
      </c>
      <c r="AM257">
        <v>406</v>
      </c>
      <c r="AN257" t="s">
        <v>134</v>
      </c>
      <c r="AO257" s="2">
        <v>45617</v>
      </c>
      <c r="AP257">
        <v>3</v>
      </c>
      <c r="AQ257">
        <v>0</v>
      </c>
    </row>
    <row r="258" spans="1:43" x14ac:dyDescent="0.25">
      <c r="A258" t="s">
        <v>606</v>
      </c>
      <c r="B258">
        <f t="array" ref="B258">_xll.BDP(A258,"BEST_EPS", "BEST_FPERIOD_OVERRIDE=1bf")</f>
        <v>5.5902528735632178</v>
      </c>
      <c r="C258">
        <f t="array" ref="C258">_xll.BDP(A258,"BEST_EPS", "BEST_FPERIOD_OVERRIDE=2bf")</f>
        <v>5.9992413793103445</v>
      </c>
      <c r="D258">
        <f t="array" ref="D258">_xll.BDP(A258,"BEST_EPS", "BEST_FPERIOD_OVERRIDE=3bf")</f>
        <v>6.379830769230769</v>
      </c>
      <c r="E258">
        <f t="array" ref="E258">_xll.BDP(A258,"BEST_TARGET_PRICE")</f>
        <v>90.289474487304688</v>
      </c>
      <c r="F258">
        <f t="array" ref="F258">_xll.BDP($A258,F$84)</f>
        <v>88</v>
      </c>
      <c r="G258">
        <f t="array" ref="G258">_xll.BDP($A258,G$84)</f>
        <v>88.644999999999996</v>
      </c>
      <c r="H258">
        <f t="array" ref="H258">_xll.BDP($A258,H$84)</f>
        <v>87.765000000000001</v>
      </c>
      <c r="I258">
        <f t="array" ref="I258">_xll.BDP($A258,I$84)</f>
        <v>88.36</v>
      </c>
      <c r="K258">
        <f t="shared" si="3"/>
        <v>88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Evercore ISI</v>
      </c>
      <c r="M258" t="s">
        <v>1713</v>
      </c>
      <c r="N258" t="s">
        <v>125</v>
      </c>
      <c r="O258">
        <v>5</v>
      </c>
      <c r="P258" t="s">
        <v>126</v>
      </c>
      <c r="Q258">
        <v>88</v>
      </c>
      <c r="R258" t="s">
        <v>134</v>
      </c>
      <c r="S258" s="2">
        <v>45613</v>
      </c>
      <c r="T258">
        <v>1</v>
      </c>
      <c r="U258">
        <v>38.96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Guggenheim</v>
      </c>
      <c r="X258" t="s">
        <v>503</v>
      </c>
      <c r="Y258" t="s">
        <v>128</v>
      </c>
      <c r="Z258">
        <v>5</v>
      </c>
      <c r="AA258" t="s">
        <v>126</v>
      </c>
      <c r="AB258">
        <v>91</v>
      </c>
      <c r="AC258" t="s">
        <v>127</v>
      </c>
      <c r="AD258" s="2">
        <v>45600</v>
      </c>
      <c r="AE258">
        <v>2</v>
      </c>
      <c r="AF258">
        <v>33.81</v>
      </c>
      <c r="AH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Wells Fargo</v>
      </c>
      <c r="AI258" t="s">
        <v>371</v>
      </c>
      <c r="AJ258" t="s">
        <v>138</v>
      </c>
      <c r="AK258">
        <v>5</v>
      </c>
      <c r="AL258" t="s">
        <v>126</v>
      </c>
      <c r="AM258">
        <v>94</v>
      </c>
      <c r="AN258" t="s">
        <v>127</v>
      </c>
      <c r="AO258" s="2">
        <v>45595</v>
      </c>
      <c r="AP258">
        <v>3</v>
      </c>
      <c r="AQ258">
        <v>19.48</v>
      </c>
    </row>
    <row r="259" spans="1:43" x14ac:dyDescent="0.25">
      <c r="A259" t="s">
        <v>622</v>
      </c>
      <c r="B259">
        <f t="array" ref="B259">_xll.BDP(A259,"BEST_EPS", "BEST_FPERIOD_OVERRIDE=1bf")</f>
        <v>2.0712758620689655</v>
      </c>
      <c r="C259">
        <f t="array" ref="C259">_xll.BDP(A259,"BEST_EPS", "BEST_FPERIOD_OVERRIDE=2bf")</f>
        <v>3.0110689655172411</v>
      </c>
      <c r="D259">
        <f t="array" ref="D259">_xll.BDP(A259,"BEST_EPS", "BEST_FPERIOD_OVERRIDE=3bf")</f>
        <v>3.900842307692308</v>
      </c>
      <c r="E259">
        <f t="array" ref="E259">_xll.BDP(A259,"BEST_TARGET_PRICE")</f>
        <v>79.682144165039063</v>
      </c>
      <c r="F259">
        <f t="array" ref="F259">_xll.BDP($A259,F$84)</f>
        <v>74</v>
      </c>
      <c r="G259">
        <f t="array" ref="G259">_xll.BDP($A259,G$84)</f>
        <v>76.42</v>
      </c>
      <c r="H259">
        <f t="array" ref="H259">_xll.BDP($A259,H$84)</f>
        <v>73.680000000000007</v>
      </c>
      <c r="I259">
        <f t="array" ref="I259">_xll.BDP($A259,I$84)</f>
        <v>73.959999999999994</v>
      </c>
      <c r="K259">
        <f t="shared" si="3"/>
        <v>75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M259" t="s">
        <v>166</v>
      </c>
      <c r="N259" t="s">
        <v>151</v>
      </c>
      <c r="O259">
        <v>1</v>
      </c>
      <c r="P259" t="s">
        <v>126</v>
      </c>
      <c r="Q259" t="s">
        <v>147</v>
      </c>
      <c r="R259" t="s">
        <v>127</v>
      </c>
      <c r="S259" s="2">
        <v>45069</v>
      </c>
      <c r="T259">
        <v>1</v>
      </c>
      <c r="U259">
        <v>39.61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Deutsche Bank</v>
      </c>
      <c r="X259" t="s">
        <v>379</v>
      </c>
      <c r="Y259" t="s">
        <v>146</v>
      </c>
      <c r="Z259">
        <v>3</v>
      </c>
      <c r="AA259" t="s">
        <v>126</v>
      </c>
      <c r="AB259">
        <v>75</v>
      </c>
      <c r="AC259" t="s">
        <v>134</v>
      </c>
      <c r="AD259" s="2">
        <v>45597</v>
      </c>
      <c r="AE259">
        <v>2</v>
      </c>
      <c r="AF259">
        <v>18</v>
      </c>
      <c r="AH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Morgan Stanley</v>
      </c>
      <c r="AI259" t="s">
        <v>681</v>
      </c>
      <c r="AJ259" t="s">
        <v>432</v>
      </c>
      <c r="AK259">
        <v>3</v>
      </c>
      <c r="AL259" t="s">
        <v>126</v>
      </c>
      <c r="AM259">
        <v>85</v>
      </c>
      <c r="AN259" t="s">
        <v>134</v>
      </c>
      <c r="AO259" s="2">
        <v>45601</v>
      </c>
      <c r="AP259">
        <v>3</v>
      </c>
      <c r="AQ259">
        <v>8.33</v>
      </c>
    </row>
    <row r="260" spans="1:43" x14ac:dyDescent="0.25">
      <c r="A260" t="s">
        <v>299</v>
      </c>
      <c r="B260">
        <f t="array" ref="B260">_xll.BDP(A260,"BEST_EPS", "BEST_FPERIOD_OVERRIDE=1bf")</f>
        <v>35.25605747126437</v>
      </c>
      <c r="C260">
        <f t="array" ref="C260">_xll.BDP(A260,"BEST_EPS", "BEST_FPERIOD_OVERRIDE=2bf")</f>
        <v>39.930609195402297</v>
      </c>
      <c r="D260">
        <f t="array" ref="D260">_xll.BDP(A260,"BEST_EPS", "BEST_FPERIOD_OVERRIDE=3bf")</f>
        <v>48.517553846153845</v>
      </c>
      <c r="E260">
        <f t="array" ref="E260">_xll.BDP(A260,"BEST_TARGET_PRICE")</f>
        <v>509.75</v>
      </c>
      <c r="F260">
        <f t="array" ref="F260">_xll.BDP($A260,F$84)</f>
        <v>401.47</v>
      </c>
      <c r="G260">
        <f t="array" ref="G260">_xll.BDP($A260,G$84)</f>
        <v>407.73</v>
      </c>
      <c r="H260">
        <f t="array" ref="H260">_xll.BDP($A260,H$84)</f>
        <v>401.46</v>
      </c>
      <c r="I260">
        <f t="array" ref="I260">_xll.BDP($A260,I$84)</f>
        <v>402.75</v>
      </c>
      <c r="K260">
        <f t="shared" si="3"/>
        <v>514.79999999999995</v>
      </c>
      <c r="L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Baptista Research</v>
      </c>
      <c r="M260" t="s">
        <v>136</v>
      </c>
      <c r="N260" t="s">
        <v>128</v>
      </c>
      <c r="O260">
        <v>5</v>
      </c>
      <c r="P260" t="s">
        <v>137</v>
      </c>
      <c r="Q260">
        <v>514.79999999999995</v>
      </c>
      <c r="R260" t="s">
        <v>134</v>
      </c>
      <c r="S260" s="2">
        <v>45622</v>
      </c>
      <c r="T260">
        <v>1</v>
      </c>
      <c r="U260">
        <v>13.59</v>
      </c>
      <c r="W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ISS-EVA</v>
      </c>
      <c r="X260" t="s">
        <v>166</v>
      </c>
      <c r="Y260" t="s">
        <v>361</v>
      </c>
      <c r="Z260">
        <v>1</v>
      </c>
      <c r="AA260" t="s">
        <v>142</v>
      </c>
      <c r="AB260" t="s">
        <v>147</v>
      </c>
      <c r="AC260" t="s">
        <v>127</v>
      </c>
      <c r="AD260" s="2">
        <v>45398</v>
      </c>
      <c r="AE260">
        <v>2</v>
      </c>
      <c r="AF260">
        <v>12.52</v>
      </c>
      <c r="AH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Cantor Fitzgerald</v>
      </c>
      <c r="AI260" t="s">
        <v>1515</v>
      </c>
      <c r="AJ260" t="s">
        <v>138</v>
      </c>
      <c r="AK260">
        <v>5</v>
      </c>
      <c r="AL260" t="s">
        <v>126</v>
      </c>
      <c r="AM260">
        <v>485</v>
      </c>
      <c r="AN260" t="s">
        <v>127</v>
      </c>
      <c r="AO260" s="2">
        <v>45582</v>
      </c>
      <c r="AP260">
        <v>3</v>
      </c>
      <c r="AQ260">
        <v>2.65</v>
      </c>
    </row>
    <row r="261" spans="1:43" x14ac:dyDescent="0.25">
      <c r="A261" t="s">
        <v>866</v>
      </c>
      <c r="B261">
        <f t="array" ref="B261">_xll.BDP(A261,"BEST_EPS", "BEST_FPERIOD_OVERRIDE=1bf")</f>
        <v>8.5556436781609193</v>
      </c>
      <c r="C261">
        <f t="array" ref="C261">_xll.BDP(A261,"BEST_EPS", "BEST_FPERIOD_OVERRIDE=2bf")</f>
        <v>9.5118275862068966</v>
      </c>
      <c r="D261">
        <f t="array" ref="D261">_xll.BDP(A261,"BEST_EPS", "BEST_FPERIOD_OVERRIDE=3bf")</f>
        <v>10.5548</v>
      </c>
      <c r="E261">
        <f t="array" ref="E261">_xll.BDP(A261,"BEST_TARGET_PRICE")</f>
        <v>115.25</v>
      </c>
      <c r="F261">
        <f t="array" ref="F261">_xll.BDP($A261,F$84)</f>
        <v>104.71</v>
      </c>
      <c r="G261">
        <f t="array" ref="G261">_xll.BDP($A261,G$84)</f>
        <v>106.14</v>
      </c>
      <c r="H261">
        <f t="array" ref="H261">_xll.BDP($A261,H$84)</f>
        <v>103.82</v>
      </c>
      <c r="I261">
        <f t="array" ref="I261">_xll.BDP($A261,I$84)</f>
        <v>104.23</v>
      </c>
      <c r="K261">
        <f t="shared" si="3"/>
        <v>125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Morningstar</v>
      </c>
      <c r="M261" t="s">
        <v>158</v>
      </c>
      <c r="N261" t="s">
        <v>128</v>
      </c>
      <c r="O261">
        <v>5</v>
      </c>
      <c r="P261" t="s">
        <v>137</v>
      </c>
      <c r="Q261">
        <v>125</v>
      </c>
      <c r="R261" t="s">
        <v>127</v>
      </c>
      <c r="S261" s="2">
        <v>45600</v>
      </c>
      <c r="T261">
        <v>1</v>
      </c>
      <c r="U261">
        <v>44.27</v>
      </c>
      <c r="W261" t="e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#N/A</v>
      </c>
      <c r="X261" t="s">
        <v>158</v>
      </c>
      <c r="Y261" t="s">
        <v>146</v>
      </c>
      <c r="Z261">
        <v>3</v>
      </c>
      <c r="AA261" t="s">
        <v>142</v>
      </c>
      <c r="AB261">
        <v>125</v>
      </c>
      <c r="AC261" t="s">
        <v>127</v>
      </c>
      <c r="AD261" s="2">
        <v>45560</v>
      </c>
      <c r="AE261">
        <v>2</v>
      </c>
      <c r="AF261">
        <v>56.95</v>
      </c>
      <c r="AH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Citi</v>
      </c>
      <c r="AI261" t="s">
        <v>222</v>
      </c>
      <c r="AJ261" t="s">
        <v>128</v>
      </c>
      <c r="AK261">
        <v>5</v>
      </c>
      <c r="AL261" t="s">
        <v>126</v>
      </c>
      <c r="AM261">
        <v>118</v>
      </c>
      <c r="AN261" t="s">
        <v>127</v>
      </c>
      <c r="AO261" s="2">
        <v>45623</v>
      </c>
      <c r="AP261">
        <v>3</v>
      </c>
      <c r="AQ261">
        <v>32.58</v>
      </c>
    </row>
    <row r="262" spans="1:43" x14ac:dyDescent="0.25">
      <c r="A262" t="s">
        <v>453</v>
      </c>
      <c r="B262">
        <f t="array" ref="B262">_xll.BDP(A262,"BEST_EPS", "BEST_FPERIOD_OVERRIDE=1bf")</f>
        <v>6.0360804597701154</v>
      </c>
      <c r="C262">
        <f t="array" ref="C262">_xll.BDP(A262,"BEST_EPS", "BEST_FPERIOD_OVERRIDE=2bf")</f>
        <v>6.5403448275862059</v>
      </c>
      <c r="D262">
        <f t="array" ref="D262">_xll.BDP(A262,"BEST_EPS", "BEST_FPERIOD_OVERRIDE=3bf")</f>
        <v>7.1619923076923078</v>
      </c>
      <c r="E262">
        <f t="array" ref="E262">_xll.BDP(A262,"BEST_TARGET_PRICE")</f>
        <v>135.22727966308594</v>
      </c>
      <c r="F262">
        <f t="array" ref="F262">_xll.BDP($A262,F$84)</f>
        <v>132.87</v>
      </c>
      <c r="G262">
        <f t="array" ref="G262">_xll.BDP($A262,G$84)</f>
        <v>133.63499999999999</v>
      </c>
      <c r="H262">
        <f t="array" ref="H262">_xll.BDP($A262,H$84)</f>
        <v>131.85</v>
      </c>
      <c r="I262">
        <f t="array" ref="I262">_xll.BDP($A262,I$84)</f>
        <v>132.59</v>
      </c>
      <c r="K262">
        <f t="shared" si="3"/>
        <v>150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Oppenheimer</v>
      </c>
      <c r="M262" t="s">
        <v>506</v>
      </c>
      <c r="N262" t="s">
        <v>125</v>
      </c>
      <c r="O262">
        <v>5</v>
      </c>
      <c r="P262" t="s">
        <v>126</v>
      </c>
      <c r="Q262">
        <v>150</v>
      </c>
      <c r="R262" t="s">
        <v>134</v>
      </c>
      <c r="S262" s="2">
        <v>45621</v>
      </c>
      <c r="T262">
        <v>1</v>
      </c>
      <c r="U262">
        <v>53.12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Mizuho Securities</v>
      </c>
      <c r="X262" t="s">
        <v>294</v>
      </c>
      <c r="Y262" t="s">
        <v>125</v>
      </c>
      <c r="Z262">
        <v>5</v>
      </c>
      <c r="AA262" t="s">
        <v>126</v>
      </c>
      <c r="AB262">
        <v>140</v>
      </c>
      <c r="AC262" t="s">
        <v>127</v>
      </c>
      <c r="AD262" s="2">
        <v>45622</v>
      </c>
      <c r="AE262">
        <v>2</v>
      </c>
      <c r="AF262">
        <v>42.51</v>
      </c>
      <c r="AH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Baptista Research</v>
      </c>
      <c r="AI262" t="s">
        <v>136</v>
      </c>
      <c r="AJ262" t="s">
        <v>128</v>
      </c>
      <c r="AK262">
        <v>5</v>
      </c>
      <c r="AL262" t="s">
        <v>137</v>
      </c>
      <c r="AM262">
        <v>128.69999999999999</v>
      </c>
      <c r="AN262" t="s">
        <v>134</v>
      </c>
      <c r="AO262" s="2">
        <v>45521</v>
      </c>
      <c r="AP262">
        <v>3</v>
      </c>
      <c r="AQ262">
        <v>29.55</v>
      </c>
    </row>
    <row r="263" spans="1:43" x14ac:dyDescent="0.25">
      <c r="A263" t="s">
        <v>830</v>
      </c>
      <c r="B263">
        <f t="array" ref="B263">_xll.BDP(A263,"BEST_EPS", "BEST_FPERIOD_OVERRIDE=1bf")</f>
        <v>3.5201839080459769</v>
      </c>
      <c r="C263">
        <f t="array" ref="C263">_xll.BDP(A263,"BEST_EPS", "BEST_FPERIOD_OVERRIDE=2bf")</f>
        <v>4.6040000000000001</v>
      </c>
      <c r="D263">
        <f t="array" ref="D263">_xll.BDP(A263,"BEST_EPS", "BEST_FPERIOD_OVERRIDE=3bf")</f>
        <v>5.5387076923076926</v>
      </c>
      <c r="E263">
        <f t="array" ref="E263">_xll.BDP(A263,"BEST_TARGET_PRICE")</f>
        <v>94.155525207519531</v>
      </c>
      <c r="F263">
        <f t="array" ref="F263">_xll.BDP($A263,F$84)</f>
        <v>71.72</v>
      </c>
      <c r="G263">
        <f t="array" ref="G263">_xll.BDP($A263,G$84)</f>
        <v>72.930000000000007</v>
      </c>
      <c r="H263">
        <f t="array" ref="H263">_xll.BDP($A263,H$84)</f>
        <v>71</v>
      </c>
      <c r="I263">
        <f t="array" ref="I263">_xll.BDP($A263,I$84)</f>
        <v>72.36</v>
      </c>
      <c r="K263">
        <f t="shared" si="3"/>
        <v>113.9</v>
      </c>
      <c r="L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Sadif Investment Analytics</v>
      </c>
      <c r="M263" t="s">
        <v>166</v>
      </c>
      <c r="N263" t="s">
        <v>167</v>
      </c>
      <c r="O263">
        <v>5</v>
      </c>
      <c r="P263" t="s">
        <v>137</v>
      </c>
      <c r="Q263">
        <v>113.9</v>
      </c>
      <c r="R263" t="s">
        <v>168</v>
      </c>
      <c r="S263" s="2">
        <v>45618</v>
      </c>
      <c r="T263">
        <v>1</v>
      </c>
      <c r="U263">
        <v>47.72</v>
      </c>
      <c r="W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ISS-EVA</v>
      </c>
      <c r="X263" t="s">
        <v>166</v>
      </c>
      <c r="Y263" t="s">
        <v>361</v>
      </c>
      <c r="Z263">
        <v>1</v>
      </c>
      <c r="AA263" t="s">
        <v>126</v>
      </c>
      <c r="AB263" t="s">
        <v>147</v>
      </c>
      <c r="AC263" t="s">
        <v>127</v>
      </c>
      <c r="AD263" s="2">
        <v>45498</v>
      </c>
      <c r="AE263">
        <v>2</v>
      </c>
      <c r="AF263">
        <v>39.700000000000003</v>
      </c>
      <c r="AH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Baptista Research</v>
      </c>
      <c r="AI263" t="s">
        <v>136</v>
      </c>
      <c r="AJ263" t="s">
        <v>125</v>
      </c>
      <c r="AK263">
        <v>5</v>
      </c>
      <c r="AL263" t="s">
        <v>137</v>
      </c>
      <c r="AM263">
        <v>99.5</v>
      </c>
      <c r="AN263" t="s">
        <v>134</v>
      </c>
      <c r="AO263" s="2">
        <v>45593</v>
      </c>
      <c r="AP263">
        <v>3</v>
      </c>
      <c r="AQ263">
        <v>35.090000000000003</v>
      </c>
    </row>
    <row r="264" spans="1:43" x14ac:dyDescent="0.25">
      <c r="A264" t="s">
        <v>418</v>
      </c>
      <c r="B264">
        <f t="array" ref="B264">_xll.BDP(A264,"BEST_EPS", "BEST_FPERIOD_OVERRIDE=1bf")</f>
        <v>11.267045977011493</v>
      </c>
      <c r="C264">
        <f t="array" ref="C264">_xll.BDP(A264,"BEST_EPS", "BEST_FPERIOD_OVERRIDE=2bf")</f>
        <v>11.950908045977013</v>
      </c>
      <c r="D264">
        <f t="array" ref="D264">_xll.BDP(A264,"BEST_EPS", "BEST_FPERIOD_OVERRIDE=3bf")</f>
        <v>12.720107692307693</v>
      </c>
      <c r="E264">
        <f t="array" ref="E264">_xll.BDP(A264,"BEST_TARGET_PRICE")</f>
        <v>145.38710021972656</v>
      </c>
      <c r="F264">
        <f t="array" ref="F264">_xll.BDP($A264,F$84)</f>
        <v>132.75</v>
      </c>
      <c r="G264">
        <f t="array" ref="G264">_xll.BDP($A264,G$84)</f>
        <v>134.61000000000001</v>
      </c>
      <c r="H264">
        <f t="array" ref="H264">_xll.BDP($A264,H$84)</f>
        <v>132.74</v>
      </c>
      <c r="I264">
        <f t="array" ref="I264">_xll.BDP($A264,I$84)</f>
        <v>133.09</v>
      </c>
      <c r="K264">
        <f t="shared" si="3"/>
        <v>149</v>
      </c>
      <c r="L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Piper Sandler &amp; Co</v>
      </c>
      <c r="M264" t="s">
        <v>1729</v>
      </c>
      <c r="N264" t="s">
        <v>141</v>
      </c>
      <c r="O264">
        <v>3</v>
      </c>
      <c r="P264" t="s">
        <v>142</v>
      </c>
      <c r="Q264">
        <v>149</v>
      </c>
      <c r="R264" t="s">
        <v>127</v>
      </c>
      <c r="S264" s="2">
        <v>45614</v>
      </c>
      <c r="T264">
        <v>1</v>
      </c>
      <c r="U264">
        <v>15.22</v>
      </c>
      <c r="W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Scotiabank</v>
      </c>
      <c r="X264" t="s">
        <v>1798</v>
      </c>
      <c r="Y264" t="s">
        <v>419</v>
      </c>
      <c r="Z264">
        <v>3</v>
      </c>
      <c r="AA264" t="s">
        <v>126</v>
      </c>
      <c r="AB264">
        <v>140</v>
      </c>
      <c r="AC264" t="s">
        <v>134</v>
      </c>
      <c r="AD264" s="2">
        <v>45609</v>
      </c>
      <c r="AE264">
        <v>2</v>
      </c>
      <c r="AF264">
        <v>13.45</v>
      </c>
      <c r="AH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ISS-EVA</v>
      </c>
      <c r="AI264" t="s">
        <v>166</v>
      </c>
      <c r="AJ264" t="s">
        <v>138</v>
      </c>
      <c r="AK264">
        <v>5</v>
      </c>
      <c r="AL264" t="s">
        <v>137</v>
      </c>
      <c r="AM264" t="s">
        <v>147</v>
      </c>
      <c r="AN264" t="s">
        <v>127</v>
      </c>
      <c r="AO264" s="2">
        <v>45505</v>
      </c>
      <c r="AP264">
        <v>3</v>
      </c>
      <c r="AQ264">
        <v>12.94</v>
      </c>
    </row>
    <row r="265" spans="1:43" x14ac:dyDescent="0.25">
      <c r="A265" t="s">
        <v>874</v>
      </c>
      <c r="B265">
        <f t="array" ref="B265">_xll.BDP(A265,"BEST_EPS", "BEST_FPERIOD_OVERRIDE=1bf")</f>
        <v>11.188045977011495</v>
      </c>
      <c r="C265">
        <f t="array" ref="C265">_xll.BDP(A265,"BEST_EPS", "BEST_FPERIOD_OVERRIDE=2bf")</f>
        <v>12.373413793103451</v>
      </c>
      <c r="D265">
        <f t="array" ref="D265">_xll.BDP(A265,"BEST_EPS", "BEST_FPERIOD_OVERRIDE=3bf")</f>
        <v>13.830569230769232</v>
      </c>
      <c r="E265">
        <f t="array" ref="E265">_xll.BDP(A265,"BEST_TARGET_PRICE")</f>
        <v>254.57142639160156</v>
      </c>
      <c r="F265">
        <f t="array" ref="F265">_xll.BDP($A265,F$84)</f>
        <v>248.26</v>
      </c>
      <c r="G265">
        <f t="array" ref="G265">_xll.BDP($A265,G$84)</f>
        <v>248.44499999999999</v>
      </c>
      <c r="H265">
        <f t="array" ref="H265">_xll.BDP($A265,H$84)</f>
        <v>242.8</v>
      </c>
      <c r="I265">
        <f t="array" ref="I265">_xll.BDP($A265,I$84)</f>
        <v>245.79</v>
      </c>
      <c r="K265">
        <f t="shared" si="3"/>
        <v>270</v>
      </c>
      <c r="L265" t="str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Jefferies</v>
      </c>
      <c r="M265" t="s">
        <v>1617</v>
      </c>
      <c r="N265" t="s">
        <v>128</v>
      </c>
      <c r="O265">
        <v>5</v>
      </c>
      <c r="P265" t="s">
        <v>126</v>
      </c>
      <c r="Q265">
        <v>270</v>
      </c>
      <c r="R265" t="s">
        <v>127</v>
      </c>
      <c r="S265" s="2">
        <v>45604</v>
      </c>
      <c r="T265">
        <v>1</v>
      </c>
      <c r="U265">
        <v>36.1</v>
      </c>
      <c r="W265" t="e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#N/A</v>
      </c>
      <c r="X265" t="s">
        <v>1617</v>
      </c>
      <c r="Y265" t="s">
        <v>128</v>
      </c>
      <c r="Z265">
        <v>5</v>
      </c>
      <c r="AA265" t="s">
        <v>126</v>
      </c>
      <c r="AB265">
        <v>270</v>
      </c>
      <c r="AC265" t="s">
        <v>127</v>
      </c>
      <c r="AD265" s="2">
        <v>45604</v>
      </c>
      <c r="AE265">
        <v>2</v>
      </c>
      <c r="AF265">
        <v>24.77</v>
      </c>
      <c r="AH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Morningstar</v>
      </c>
      <c r="AI265" t="s">
        <v>457</v>
      </c>
      <c r="AJ265" t="s">
        <v>151</v>
      </c>
      <c r="AK265">
        <v>1</v>
      </c>
      <c r="AL265" t="s">
        <v>142</v>
      </c>
      <c r="AM265">
        <v>218</v>
      </c>
      <c r="AN265" t="s">
        <v>127</v>
      </c>
      <c r="AO265" s="2">
        <v>45623</v>
      </c>
      <c r="AP265">
        <v>3</v>
      </c>
      <c r="AQ265">
        <v>20.21</v>
      </c>
    </row>
    <row r="266" spans="1:43" x14ac:dyDescent="0.25">
      <c r="A266" t="s">
        <v>386</v>
      </c>
      <c r="B266">
        <f t="array" ref="B266">_xll.BDP(A266,"BEST_EPS", "BEST_FPERIOD_OVERRIDE=1bf")</f>
        <v>13.112954022988507</v>
      </c>
      <c r="C266">
        <f t="array" ref="C266">_xll.BDP(A266,"BEST_EPS", "BEST_FPERIOD_OVERRIDE=2bf")</f>
        <v>15.168114942528737</v>
      </c>
      <c r="D266">
        <f t="array" ref="D266">_xll.BDP(A266,"BEST_EPS", "BEST_FPERIOD_OVERRIDE=3bf")</f>
        <v>17.924046153846152</v>
      </c>
      <c r="E266">
        <f t="array" ref="E266">_xll.BDP(A266,"BEST_TARGET_PRICE")</f>
        <v>977.111083984375</v>
      </c>
      <c r="F266">
        <f t="array" ref="F266">_xll.BDP($A266,F$84)</f>
        <v>986</v>
      </c>
      <c r="G266">
        <f t="array" ref="G266">_xll.BDP($A266,G$84)</f>
        <v>994.03</v>
      </c>
      <c r="H266">
        <f t="array" ref="H266">_xll.BDP($A266,H$84)</f>
        <v>978.23</v>
      </c>
      <c r="I266">
        <f t="array" ref="I266">_xll.BDP($A266,I$84)</f>
        <v>979.1</v>
      </c>
      <c r="K266">
        <f t="shared" si="3"/>
        <v>984</v>
      </c>
      <c r="L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TD Cowen</v>
      </c>
      <c r="M266" t="s">
        <v>1488</v>
      </c>
      <c r="N266" t="s">
        <v>128</v>
      </c>
      <c r="O266">
        <v>5</v>
      </c>
      <c r="P266" t="s">
        <v>126</v>
      </c>
      <c r="Q266">
        <v>984</v>
      </c>
      <c r="R266" t="s">
        <v>127</v>
      </c>
      <c r="S266" s="2">
        <v>45622</v>
      </c>
      <c r="T266">
        <v>1</v>
      </c>
      <c r="U266">
        <v>25.56</v>
      </c>
      <c r="W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Wells Fargo</v>
      </c>
      <c r="X266" t="s">
        <v>1554</v>
      </c>
      <c r="Y266" t="s">
        <v>138</v>
      </c>
      <c r="Z266">
        <v>5</v>
      </c>
      <c r="AA266" t="s">
        <v>126</v>
      </c>
      <c r="AB266">
        <v>985</v>
      </c>
      <c r="AC266" t="s">
        <v>127</v>
      </c>
      <c r="AD266" s="2">
        <v>45595</v>
      </c>
      <c r="AE266">
        <v>2</v>
      </c>
      <c r="AF266">
        <v>23.04</v>
      </c>
      <c r="AH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Truist Securities</v>
      </c>
      <c r="AI266" t="s">
        <v>1640</v>
      </c>
      <c r="AJ266" t="s">
        <v>128</v>
      </c>
      <c r="AK266">
        <v>5</v>
      </c>
      <c r="AL266" t="s">
        <v>126</v>
      </c>
      <c r="AM266">
        <v>935</v>
      </c>
      <c r="AN266" t="s">
        <v>127</v>
      </c>
      <c r="AO266" s="2">
        <v>45595</v>
      </c>
      <c r="AP266">
        <v>3</v>
      </c>
      <c r="AQ266">
        <v>21.86</v>
      </c>
    </row>
    <row r="267" spans="1:43" x14ac:dyDescent="0.25">
      <c r="A267" t="s">
        <v>629</v>
      </c>
      <c r="B267">
        <f t="array" ref="B267">_xll.BDP(A267,"BEST_EPS", "BEST_FPERIOD_OVERRIDE=1bf")</f>
        <v>2.1957011494252874</v>
      </c>
      <c r="C267">
        <f t="array" ref="C267">_xll.BDP(A267,"BEST_EPS", "BEST_FPERIOD_OVERRIDE=2bf")</f>
        <v>2.1596436781609198</v>
      </c>
      <c r="D267">
        <f t="array" ref="D267">_xll.BDP(A267,"BEST_EPS", "BEST_FPERIOD_OVERRIDE=3bf")</f>
        <v>2.6092153846153852</v>
      </c>
      <c r="E267">
        <f t="array" ref="E267">_xll.BDP(A267,"BEST_TARGET_PRICE")</f>
        <v>78.895835876464844</v>
      </c>
      <c r="F267">
        <f t="array" ref="F267">_xll.BDP($A267,F$84)</f>
        <v>77.81</v>
      </c>
      <c r="G267">
        <f t="array" ref="G267">_xll.BDP($A267,G$84)</f>
        <v>78.319999999999993</v>
      </c>
      <c r="H267">
        <f t="array" ref="H267">_xll.BDP($A267,H$84)</f>
        <v>77.31</v>
      </c>
      <c r="I267">
        <f t="array" ref="I267">_xll.BDP($A267,I$84)</f>
        <v>77.48</v>
      </c>
      <c r="K267">
        <f t="shared" si="3"/>
        <v>78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Argus Research Company</v>
      </c>
      <c r="M267" t="s">
        <v>444</v>
      </c>
      <c r="N267" t="s">
        <v>128</v>
      </c>
      <c r="O267">
        <v>5</v>
      </c>
      <c r="P267" t="s">
        <v>126</v>
      </c>
      <c r="Q267">
        <v>78</v>
      </c>
      <c r="R267" t="s">
        <v>134</v>
      </c>
      <c r="S267" s="2">
        <v>45615</v>
      </c>
      <c r="T267">
        <v>1</v>
      </c>
      <c r="U267">
        <v>41.25</v>
      </c>
      <c r="W267" t="e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#N/A</v>
      </c>
      <c r="X267" t="s">
        <v>467</v>
      </c>
      <c r="Y267" t="s">
        <v>146</v>
      </c>
      <c r="Z267">
        <v>3</v>
      </c>
      <c r="AA267" t="s">
        <v>142</v>
      </c>
      <c r="AB267">
        <v>80</v>
      </c>
      <c r="AC267" t="s">
        <v>127</v>
      </c>
      <c r="AD267" s="2">
        <v>45611</v>
      </c>
      <c r="AE267">
        <v>2</v>
      </c>
      <c r="AF267">
        <v>40.57</v>
      </c>
      <c r="AH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Morningstar</v>
      </c>
      <c r="AI267" t="s">
        <v>467</v>
      </c>
      <c r="AJ267" t="s">
        <v>146</v>
      </c>
      <c r="AK267">
        <v>3</v>
      </c>
      <c r="AL267" t="s">
        <v>142</v>
      </c>
      <c r="AM267">
        <v>80</v>
      </c>
      <c r="AN267" t="s">
        <v>127</v>
      </c>
      <c r="AO267" s="2">
        <v>45611</v>
      </c>
      <c r="AP267">
        <v>3</v>
      </c>
      <c r="AQ267">
        <v>37.229999999999997</v>
      </c>
    </row>
    <row r="268" spans="1:43" x14ac:dyDescent="0.25">
      <c r="A268" t="s">
        <v>751</v>
      </c>
      <c r="B268">
        <f t="array" ref="B268">_xll.BDP(A268,"BEST_EPS", "BEST_FPERIOD_OVERRIDE=1bf")</f>
        <v>2.7583678160919542</v>
      </c>
      <c r="C268">
        <f t="array" ref="C268">_xll.BDP(A268,"BEST_EPS", "BEST_FPERIOD_OVERRIDE=2bf")</f>
        <v>3.805333333333333</v>
      </c>
      <c r="D268">
        <f t="array" ref="D268">_xll.BDP(A268,"BEST_EPS", "BEST_FPERIOD_OVERRIDE=3bf")</f>
        <v>4.1955384615384617</v>
      </c>
      <c r="E268">
        <f t="array" ref="E268">_xll.BDP(A268,"BEST_TARGET_PRICE")</f>
        <v>46.285713195800781</v>
      </c>
      <c r="F268">
        <f t="array" ref="F268">_xll.BDP($A268,F$84)</f>
        <v>45.18</v>
      </c>
      <c r="G268">
        <f t="array" ref="G268">_xll.BDP($A268,G$84)</f>
        <v>45.87</v>
      </c>
      <c r="H268">
        <f t="array" ref="H268">_xll.BDP($A268,H$84)</f>
        <v>44.8</v>
      </c>
      <c r="I268">
        <f t="array" ref="I268">_xll.BDP($A268,I$84)</f>
        <v>45.28</v>
      </c>
      <c r="K268">
        <f t="shared" si="3"/>
        <v>52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Wells Fargo</v>
      </c>
      <c r="M268" t="s">
        <v>1606</v>
      </c>
      <c r="N268" t="s">
        <v>138</v>
      </c>
      <c r="O268">
        <v>5</v>
      </c>
      <c r="P268" t="s">
        <v>126</v>
      </c>
      <c r="Q268">
        <v>52</v>
      </c>
      <c r="R268" t="s">
        <v>127</v>
      </c>
      <c r="S268" s="2">
        <v>45620</v>
      </c>
      <c r="T268">
        <v>1</v>
      </c>
      <c r="U268">
        <v>35.46</v>
      </c>
      <c r="W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TPH&amp;Co.</v>
      </c>
      <c r="X268" t="s">
        <v>1618</v>
      </c>
      <c r="Y268" t="s">
        <v>128</v>
      </c>
      <c r="Z268">
        <v>5</v>
      </c>
      <c r="AA268" t="s">
        <v>126</v>
      </c>
      <c r="AB268">
        <v>52</v>
      </c>
      <c r="AC268" t="s">
        <v>127</v>
      </c>
      <c r="AD268" s="2">
        <v>45617</v>
      </c>
      <c r="AE268">
        <v>2</v>
      </c>
      <c r="AF268">
        <v>32.61</v>
      </c>
      <c r="AH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Goldman Sachs</v>
      </c>
      <c r="AI268" t="s">
        <v>563</v>
      </c>
      <c r="AJ268" t="s">
        <v>128</v>
      </c>
      <c r="AK268">
        <v>5</v>
      </c>
      <c r="AL268" t="s">
        <v>126</v>
      </c>
      <c r="AM268">
        <v>45</v>
      </c>
      <c r="AN268" t="s">
        <v>134</v>
      </c>
      <c r="AO268" s="2">
        <v>45579</v>
      </c>
      <c r="AP268">
        <v>3</v>
      </c>
      <c r="AQ268">
        <v>32.24</v>
      </c>
    </row>
    <row r="269" spans="1:43" x14ac:dyDescent="0.25">
      <c r="A269" t="s">
        <v>693</v>
      </c>
      <c r="B269">
        <f t="array" ref="B269">_xll.BDP(A269,"BEST_EPS", "BEST_FPERIOD_OVERRIDE=1bf")</f>
        <v>4.7659425287356321</v>
      </c>
      <c r="C269">
        <f t="array" ref="C269">_xll.BDP(A269,"BEST_EPS", "BEST_FPERIOD_OVERRIDE=2bf")</f>
        <v>5.0348965517241391</v>
      </c>
      <c r="D269">
        <f t="array" ref="D269">_xll.BDP(A269,"BEST_EPS", "BEST_FPERIOD_OVERRIDE=3bf")</f>
        <v>5.3450153846153849</v>
      </c>
      <c r="E269">
        <f t="array" ref="E269">_xll.BDP(A269,"BEST_TARGET_PRICE")</f>
        <v>73.277778625488281</v>
      </c>
      <c r="F269">
        <f t="array" ref="F269">_xll.BDP($A269,F$84)</f>
        <v>63.74</v>
      </c>
      <c r="G269">
        <f t="array" ref="G269">_xll.BDP($A269,G$84)</f>
        <v>65.209999999999994</v>
      </c>
      <c r="H269">
        <f t="array" ref="H269">_xll.BDP($A269,H$84)</f>
        <v>63.56</v>
      </c>
      <c r="I269">
        <f t="array" ref="I269">_xll.BDP($A269,I$84)</f>
        <v>64.59</v>
      </c>
      <c r="K269">
        <f t="shared" si="3"/>
        <v>77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Guggenheim</v>
      </c>
      <c r="M269" t="s">
        <v>503</v>
      </c>
      <c r="N269" t="s">
        <v>128</v>
      </c>
      <c r="O269">
        <v>5</v>
      </c>
      <c r="P269" t="s">
        <v>126</v>
      </c>
      <c r="Q269">
        <v>77</v>
      </c>
      <c r="R269" t="s">
        <v>127</v>
      </c>
      <c r="S269" s="2">
        <v>45601</v>
      </c>
      <c r="T269">
        <v>1</v>
      </c>
      <c r="U269">
        <v>24.69</v>
      </c>
      <c r="W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Argus Research Company</v>
      </c>
      <c r="X269" t="s">
        <v>444</v>
      </c>
      <c r="Y269" t="s">
        <v>128</v>
      </c>
      <c r="Z269">
        <v>5</v>
      </c>
      <c r="AA269" t="s">
        <v>126</v>
      </c>
      <c r="AB269">
        <v>73</v>
      </c>
      <c r="AC269" t="s">
        <v>127</v>
      </c>
      <c r="AD269" s="2">
        <v>45616</v>
      </c>
      <c r="AE269">
        <v>2</v>
      </c>
      <c r="AF269">
        <v>12.27</v>
      </c>
      <c r="AH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Mizuho Securities</v>
      </c>
      <c r="AI269" t="s">
        <v>488</v>
      </c>
      <c r="AJ269" t="s">
        <v>125</v>
      </c>
      <c r="AK269">
        <v>5</v>
      </c>
      <c r="AL269" t="s">
        <v>126</v>
      </c>
      <c r="AM269">
        <v>73</v>
      </c>
      <c r="AN269" t="s">
        <v>127</v>
      </c>
      <c r="AO269" s="2">
        <v>45610</v>
      </c>
      <c r="AP269">
        <v>3</v>
      </c>
      <c r="AQ269">
        <v>12.27</v>
      </c>
    </row>
    <row r="270" spans="1:43" x14ac:dyDescent="0.25">
      <c r="A270" t="s">
        <v>746</v>
      </c>
      <c r="B270">
        <f t="array" ref="B270">_xll.BDP(A270,"BEST_EPS", "BEST_FPERIOD_OVERRIDE=1bf")</f>
        <v>6.4718505747126436</v>
      </c>
      <c r="C270">
        <f t="array" ref="C270">_xll.BDP(A270,"BEST_EPS", "BEST_FPERIOD_OVERRIDE=2bf")</f>
        <v>6.7101379310344837</v>
      </c>
      <c r="D270">
        <f t="array" ref="D270">_xll.BDP(A270,"BEST_EPS", "BEST_FPERIOD_OVERRIDE=3bf")</f>
        <v>7.5700153846153855</v>
      </c>
      <c r="E270">
        <f t="array" ref="E270">_xll.BDP(A270,"BEST_TARGET_PRICE")</f>
        <v>304.10000610351563</v>
      </c>
      <c r="F270">
        <f t="array" ref="F270">_xll.BDP($A270,F$84)</f>
        <v>312</v>
      </c>
      <c r="G270">
        <f t="array" ref="G270">_xll.BDP($A270,G$84)</f>
        <v>314.64999999999998</v>
      </c>
      <c r="H270">
        <f t="array" ref="H270">_xll.BDP($A270,H$84)</f>
        <v>311.52</v>
      </c>
      <c r="I270">
        <f t="array" ref="I270">_xll.BDP($A270,I$84)</f>
        <v>312.83999999999997</v>
      </c>
      <c r="K270">
        <f t="shared" si="3"/>
        <v>329</v>
      </c>
      <c r="L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Scotiabank</v>
      </c>
      <c r="M270" t="s">
        <v>312</v>
      </c>
      <c r="N270" t="s">
        <v>262</v>
      </c>
      <c r="O270">
        <v>5</v>
      </c>
      <c r="P270" t="s">
        <v>126</v>
      </c>
      <c r="Q270">
        <v>329</v>
      </c>
      <c r="R270" t="s">
        <v>134</v>
      </c>
      <c r="S270" s="2">
        <v>45621</v>
      </c>
      <c r="T270">
        <v>1</v>
      </c>
      <c r="U270">
        <v>49.63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Mizuho Securities</v>
      </c>
      <c r="X270" t="s">
        <v>468</v>
      </c>
      <c r="Y270" t="s">
        <v>125</v>
      </c>
      <c r="Z270">
        <v>5</v>
      </c>
      <c r="AA270" t="s">
        <v>126</v>
      </c>
      <c r="AB270">
        <v>325</v>
      </c>
      <c r="AC270" t="s">
        <v>127</v>
      </c>
      <c r="AD270" s="2">
        <v>45621</v>
      </c>
      <c r="AE270">
        <v>2</v>
      </c>
      <c r="AF270">
        <v>38.630000000000003</v>
      </c>
      <c r="AH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Morningstar</v>
      </c>
      <c r="AI270" t="s">
        <v>467</v>
      </c>
      <c r="AJ270" t="s">
        <v>146</v>
      </c>
      <c r="AK270">
        <v>3</v>
      </c>
      <c r="AL270" t="s">
        <v>126</v>
      </c>
      <c r="AM270">
        <v>306</v>
      </c>
      <c r="AN270" t="s">
        <v>127</v>
      </c>
      <c r="AO270" s="2">
        <v>45595</v>
      </c>
      <c r="AP270">
        <v>3</v>
      </c>
      <c r="AQ270">
        <v>32.24</v>
      </c>
    </row>
    <row r="271" spans="1:43" x14ac:dyDescent="0.25">
      <c r="A271" t="s">
        <v>307</v>
      </c>
      <c r="B271">
        <f t="array" ref="B271">_xll.BDP(A271,"BEST_EPS", "BEST_FPERIOD_OVERRIDE=1bf")</f>
        <v>11.919885057471266</v>
      </c>
      <c r="C271">
        <f t="array" ref="C271">_xll.BDP(A271,"BEST_EPS", "BEST_FPERIOD_OVERRIDE=2bf")</f>
        <v>13.433298850574714</v>
      </c>
      <c r="D271">
        <f t="array" ref="D271">_xll.BDP(A271,"BEST_EPS", "BEST_FPERIOD_OVERRIDE=3bf")</f>
        <v>14.820353846153846</v>
      </c>
      <c r="E271">
        <f t="array" ref="E271">_xll.BDP(A271,"BEST_TARGET_PRICE")</f>
        <v>376.94381713867188</v>
      </c>
      <c r="F271">
        <f t="array" ref="F271">_xll.BDP($A271,F$84)</f>
        <v>375.5</v>
      </c>
      <c r="G271">
        <f t="array" ref="G271">_xll.BDP($A271,G$84)</f>
        <v>377.56</v>
      </c>
      <c r="H271">
        <f t="array" ref="H271">_xll.BDP($A271,H$84)</f>
        <v>371.01</v>
      </c>
      <c r="I271">
        <f t="array" ref="I271">_xll.BDP($A271,I$84)</f>
        <v>371.98</v>
      </c>
      <c r="K271">
        <f t="shared" si="3"/>
        <v>376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Goldman Sachs</v>
      </c>
      <c r="M271" t="s">
        <v>1902</v>
      </c>
      <c r="N271" t="s">
        <v>128</v>
      </c>
      <c r="O271">
        <v>5</v>
      </c>
      <c r="P271" t="s">
        <v>126</v>
      </c>
      <c r="Q271">
        <v>376</v>
      </c>
      <c r="R271" t="s">
        <v>134</v>
      </c>
      <c r="S271" s="2">
        <v>45622</v>
      </c>
      <c r="T271">
        <v>1</v>
      </c>
      <c r="U271">
        <v>67.010000000000005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Evercore ISI</v>
      </c>
      <c r="X271" t="s">
        <v>1542</v>
      </c>
      <c r="Y271" t="s">
        <v>343</v>
      </c>
      <c r="Z271">
        <v>3</v>
      </c>
      <c r="AA271" t="s">
        <v>126</v>
      </c>
      <c r="AB271">
        <v>389</v>
      </c>
      <c r="AC271" t="s">
        <v>134</v>
      </c>
      <c r="AD271" s="2">
        <v>45615</v>
      </c>
      <c r="AE271">
        <v>2</v>
      </c>
      <c r="AF271">
        <v>63.33</v>
      </c>
      <c r="AH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Haitong International Research Ltd</v>
      </c>
      <c r="AI271" t="s">
        <v>1619</v>
      </c>
      <c r="AJ271" t="s">
        <v>125</v>
      </c>
      <c r="AK271">
        <v>5</v>
      </c>
      <c r="AL271" t="s">
        <v>126</v>
      </c>
      <c r="AM271">
        <v>418.18</v>
      </c>
      <c r="AN271" t="s">
        <v>134</v>
      </c>
      <c r="AO271" s="2">
        <v>45623</v>
      </c>
      <c r="AP271">
        <v>3</v>
      </c>
      <c r="AQ271">
        <v>41.78</v>
      </c>
    </row>
    <row r="272" spans="1:43" x14ac:dyDescent="0.25">
      <c r="A272" t="s">
        <v>662</v>
      </c>
      <c r="B272">
        <f t="array" ref="B272">_xll.BDP(A272,"BEST_EPS", "BEST_FPERIOD_OVERRIDE=1bf")</f>
        <v>7.6950229885057482</v>
      </c>
      <c r="C272">
        <f t="array" ref="C272">_xll.BDP(A272,"BEST_EPS", "BEST_FPERIOD_OVERRIDE=2bf")</f>
        <v>8.4492758620689674</v>
      </c>
      <c r="D272">
        <f t="array" ref="D272">_xll.BDP(A272,"BEST_EPS", "BEST_FPERIOD_OVERRIDE=3bf")</f>
        <v>9.1808923076923072</v>
      </c>
      <c r="E272">
        <f t="array" ref="E272">_xll.BDP(A272,"BEST_TARGET_PRICE")</f>
        <v>153.11111450195313</v>
      </c>
      <c r="F272">
        <f t="array" ref="F272">_xll.BDP($A272,F$84)</f>
        <v>156.22</v>
      </c>
      <c r="G272">
        <f t="array" ref="G272">_xll.BDP($A272,G$84)</f>
        <v>158.07</v>
      </c>
      <c r="H272">
        <f t="array" ref="H272">_xll.BDP($A272,H$84)</f>
        <v>156.03</v>
      </c>
      <c r="I272">
        <f t="array" ref="I272">_xll.BDP($A272,I$84)</f>
        <v>156.4</v>
      </c>
      <c r="K272">
        <f t="shared" si="3"/>
        <v>172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JP Morgan</v>
      </c>
      <c r="M272" t="s">
        <v>1574</v>
      </c>
      <c r="N272" t="s">
        <v>138</v>
      </c>
      <c r="O272">
        <v>5</v>
      </c>
      <c r="P272" t="s">
        <v>126</v>
      </c>
      <c r="Q272">
        <v>172</v>
      </c>
      <c r="R272" t="s">
        <v>127</v>
      </c>
      <c r="S272" s="2">
        <v>45621</v>
      </c>
      <c r="T272">
        <v>1</v>
      </c>
      <c r="U272">
        <v>60.48</v>
      </c>
      <c r="W272" t="e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#N/A</v>
      </c>
      <c r="X272" t="s">
        <v>1574</v>
      </c>
      <c r="Y272" t="s">
        <v>138</v>
      </c>
      <c r="Z272">
        <v>5</v>
      </c>
      <c r="AA272" t="s">
        <v>126</v>
      </c>
      <c r="AB272">
        <v>172</v>
      </c>
      <c r="AC272" t="s">
        <v>127</v>
      </c>
      <c r="AD272" s="2">
        <v>45621</v>
      </c>
      <c r="AE272">
        <v>2</v>
      </c>
      <c r="AF272">
        <v>56.95</v>
      </c>
      <c r="AH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Sadif Investment Analytics</v>
      </c>
      <c r="AI272" t="s">
        <v>166</v>
      </c>
      <c r="AJ272" t="s">
        <v>167</v>
      </c>
      <c r="AK272">
        <v>5</v>
      </c>
      <c r="AL272" t="s">
        <v>126</v>
      </c>
      <c r="AM272">
        <v>161.93</v>
      </c>
      <c r="AN272" t="s">
        <v>234</v>
      </c>
      <c r="AO272" s="2">
        <v>45579</v>
      </c>
      <c r="AP272">
        <v>3</v>
      </c>
      <c r="AQ272">
        <v>57.99</v>
      </c>
    </row>
    <row r="273" spans="1:43" x14ac:dyDescent="0.25">
      <c r="A273" t="s">
        <v>923</v>
      </c>
      <c r="B273">
        <f t="array" ref="B273">_xll.BDP(A273,"BEST_EPS", "BEST_FPERIOD_OVERRIDE=1bf")</f>
        <v>4.383057471264368</v>
      </c>
      <c r="C273">
        <f t="array" ref="C273">_xll.BDP(A273,"BEST_EPS", "BEST_FPERIOD_OVERRIDE=2bf")</f>
        <v>4.543310344827586</v>
      </c>
      <c r="D273">
        <f t="array" ref="D273">_xll.BDP(A273,"BEST_EPS", "BEST_FPERIOD_OVERRIDE=3bf")</f>
        <v>4.5505538461538464</v>
      </c>
      <c r="E273">
        <f t="array" ref="E273">_xll.BDP(A273,"BEST_TARGET_PRICE")</f>
        <v>62.071430206298828</v>
      </c>
      <c r="F273">
        <f t="array" ref="F273">_xll.BDP($A273,F$84)</f>
        <v>54.85</v>
      </c>
      <c r="G273">
        <f t="array" ref="G273">_xll.BDP($A273,G$84)</f>
        <v>55.97</v>
      </c>
      <c r="H273">
        <f t="array" ref="H273">_xll.BDP($A273,H$84)</f>
        <v>54.24</v>
      </c>
      <c r="I273">
        <f t="array" ref="I273">_xll.BDP($A273,I$84)</f>
        <v>54.31</v>
      </c>
      <c r="K273">
        <f t="shared" si="3"/>
        <v>44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Wells Fargo</v>
      </c>
      <c r="M273" t="s">
        <v>1770</v>
      </c>
      <c r="N273" t="s">
        <v>361</v>
      </c>
      <c r="O273">
        <v>1</v>
      </c>
      <c r="P273" t="s">
        <v>126</v>
      </c>
      <c r="Q273">
        <v>44</v>
      </c>
      <c r="R273" t="s">
        <v>127</v>
      </c>
      <c r="S273" s="2">
        <v>45620</v>
      </c>
      <c r="T273">
        <v>1</v>
      </c>
      <c r="U273">
        <v>23.73</v>
      </c>
      <c r="W273" t="e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#N/A</v>
      </c>
      <c r="X273" t="s">
        <v>1771</v>
      </c>
      <c r="Y273" t="s">
        <v>1676</v>
      </c>
      <c r="Z273">
        <v>1</v>
      </c>
      <c r="AA273" t="s">
        <v>126</v>
      </c>
      <c r="AB273">
        <v>47</v>
      </c>
      <c r="AC273" t="s">
        <v>134</v>
      </c>
      <c r="AD273" s="2">
        <v>45618</v>
      </c>
      <c r="AE273">
        <v>2</v>
      </c>
      <c r="AF273">
        <v>22.33</v>
      </c>
      <c r="AH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Morgan Stanley</v>
      </c>
      <c r="AI273" t="s">
        <v>1771</v>
      </c>
      <c r="AJ273" t="s">
        <v>1676</v>
      </c>
      <c r="AK273">
        <v>1</v>
      </c>
      <c r="AL273" t="s">
        <v>126</v>
      </c>
      <c r="AM273">
        <v>47</v>
      </c>
      <c r="AN273" t="s">
        <v>134</v>
      </c>
      <c r="AO273" s="2">
        <v>45618</v>
      </c>
      <c r="AP273">
        <v>3</v>
      </c>
      <c r="AQ273">
        <v>18.649999999999999</v>
      </c>
    </row>
    <row r="274" spans="1:43" x14ac:dyDescent="0.25">
      <c r="A274" t="s">
        <v>838</v>
      </c>
      <c r="B274">
        <f t="array" ref="B274">_xll.BDP(A274,"BEST_EPS", "BEST_FPERIOD_OVERRIDE=1bf")</f>
        <v>4.0237011494252872</v>
      </c>
      <c r="C274">
        <f t="array" ref="C274">_xll.BDP(A274,"BEST_EPS", "BEST_FPERIOD_OVERRIDE=2bf")</f>
        <v>4.2472183908045977</v>
      </c>
      <c r="D274">
        <f t="array" ref="D274">_xll.BDP(A274,"BEST_EPS", "BEST_FPERIOD_OVERRIDE=3bf")</f>
        <v>4.4840307692307695</v>
      </c>
      <c r="E274">
        <f t="array" ref="E274">_xll.BDP(A274,"BEST_TARGET_PRICE")</f>
        <v>65.090911865234375</v>
      </c>
      <c r="F274">
        <f t="array" ref="F274">_xll.BDP($A274,F$84)</f>
        <v>64.78</v>
      </c>
      <c r="G274">
        <f t="array" ref="G274">_xll.BDP($A274,G$84)</f>
        <v>65.47</v>
      </c>
      <c r="H274">
        <f t="array" ref="H274">_xll.BDP($A274,H$84)</f>
        <v>64.78</v>
      </c>
      <c r="I274">
        <f t="array" ref="I274">_xll.BDP($A274,I$84)</f>
        <v>65</v>
      </c>
      <c r="K274">
        <f t="shared" si="3"/>
        <v>67</v>
      </c>
      <c r="L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Morningstar</v>
      </c>
      <c r="M274" t="s">
        <v>475</v>
      </c>
      <c r="N274" t="s">
        <v>128</v>
      </c>
      <c r="O274">
        <v>5</v>
      </c>
      <c r="P274" t="s">
        <v>126</v>
      </c>
      <c r="Q274">
        <v>67</v>
      </c>
      <c r="R274" t="s">
        <v>127</v>
      </c>
      <c r="S274" s="2">
        <v>45603</v>
      </c>
      <c r="T274">
        <v>1</v>
      </c>
      <c r="U274">
        <v>34.21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Barclays</v>
      </c>
      <c r="X274" t="s">
        <v>502</v>
      </c>
      <c r="Y274" t="s">
        <v>138</v>
      </c>
      <c r="Z274">
        <v>5</v>
      </c>
      <c r="AA274" t="s">
        <v>126</v>
      </c>
      <c r="AB274">
        <v>65</v>
      </c>
      <c r="AC274" t="s">
        <v>127</v>
      </c>
      <c r="AD274" s="2">
        <v>45586</v>
      </c>
      <c r="AE274">
        <v>2</v>
      </c>
      <c r="AF274">
        <v>26.98</v>
      </c>
      <c r="AH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ISS-EVA</v>
      </c>
      <c r="AI274" t="s">
        <v>166</v>
      </c>
      <c r="AJ274" t="s">
        <v>146</v>
      </c>
      <c r="AK274">
        <v>3</v>
      </c>
      <c r="AL274" t="s">
        <v>142</v>
      </c>
      <c r="AM274" t="s">
        <v>147</v>
      </c>
      <c r="AN274" t="s">
        <v>127</v>
      </c>
      <c r="AO274" s="2">
        <v>45507</v>
      </c>
      <c r="AP274">
        <v>3</v>
      </c>
      <c r="AQ274">
        <v>25.82</v>
      </c>
    </row>
    <row r="275" spans="1:43" x14ac:dyDescent="0.25">
      <c r="A275" t="s">
        <v>551</v>
      </c>
      <c r="B275">
        <f t="array" ref="B275">_xll.BDP(A275,"BEST_EPS", "BEST_FPERIOD_OVERRIDE=1bf")</f>
        <v>2.4596436781609197</v>
      </c>
      <c r="C275">
        <f t="array" ref="C275">_xll.BDP(A275,"BEST_EPS", "BEST_FPERIOD_OVERRIDE=2bf")</f>
        <v>2.7415747126436778</v>
      </c>
      <c r="D275">
        <f t="array" ref="D275">_xll.BDP(A275,"BEST_EPS", "BEST_FPERIOD_OVERRIDE=3bf")</f>
        <v>3.1122923076923081</v>
      </c>
      <c r="E275">
        <f t="array" ref="E275">_xll.BDP(A275,"BEST_TARGET_PRICE")</f>
        <v>75.481483459472656</v>
      </c>
      <c r="F275">
        <f t="array" ref="F275">_xll.BDP($A275,F$84)</f>
        <v>71.319999999999993</v>
      </c>
      <c r="G275">
        <f t="array" ref="G275">_xll.BDP($A275,G$84)</f>
        <v>72.63</v>
      </c>
      <c r="H275">
        <f t="array" ref="H275">_xll.BDP($A275,H$84)</f>
        <v>71.319999999999993</v>
      </c>
      <c r="I275">
        <f t="array" ref="I275">_xll.BDP($A275,I$84)</f>
        <v>72.069999999999993</v>
      </c>
      <c r="K275">
        <f t="shared" si="3"/>
        <v>70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Truist Securities</v>
      </c>
      <c r="M275" t="s">
        <v>552</v>
      </c>
      <c r="N275" t="s">
        <v>146</v>
      </c>
      <c r="O275">
        <v>3</v>
      </c>
      <c r="P275" t="s">
        <v>126</v>
      </c>
      <c r="Q275">
        <v>70</v>
      </c>
      <c r="R275" t="s">
        <v>127</v>
      </c>
      <c r="S275" s="2">
        <v>45593</v>
      </c>
      <c r="T275">
        <v>1</v>
      </c>
      <c r="U275">
        <v>28.06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Morningstar</v>
      </c>
      <c r="X275" t="s">
        <v>229</v>
      </c>
      <c r="Y275" t="s">
        <v>128</v>
      </c>
      <c r="Z275">
        <v>5</v>
      </c>
      <c r="AA275" t="s">
        <v>126</v>
      </c>
      <c r="AB275">
        <v>84</v>
      </c>
      <c r="AC275" t="s">
        <v>127</v>
      </c>
      <c r="AD275" s="2">
        <v>45594</v>
      </c>
      <c r="AE275">
        <v>2</v>
      </c>
      <c r="AF275">
        <v>25.51</v>
      </c>
      <c r="AH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Baptista Research</v>
      </c>
      <c r="AI275" t="s">
        <v>136</v>
      </c>
      <c r="AJ275" t="s">
        <v>146</v>
      </c>
      <c r="AK275">
        <v>3</v>
      </c>
      <c r="AL275" t="s">
        <v>142</v>
      </c>
      <c r="AM275">
        <v>74.3</v>
      </c>
      <c r="AN275" t="s">
        <v>134</v>
      </c>
      <c r="AO275" s="2">
        <v>45617</v>
      </c>
      <c r="AP275">
        <v>3</v>
      </c>
      <c r="AQ275">
        <v>19.690000000000001</v>
      </c>
    </row>
    <row r="276" spans="1:43" x14ac:dyDescent="0.25">
      <c r="A276" t="s">
        <v>560</v>
      </c>
      <c r="B276">
        <f t="array" ref="B276">_xll.BDP(A276,"BEST_EPS", "BEST_FPERIOD_OVERRIDE=1bf")</f>
        <v>2.6182643678160922</v>
      </c>
      <c r="C276">
        <f t="array" ref="C276">_xll.BDP(A276,"BEST_EPS", "BEST_FPERIOD_OVERRIDE=2bf")</f>
        <v>2.7748390804597705</v>
      </c>
      <c r="D276">
        <f t="array" ref="D276">_xll.BDP(A276,"BEST_EPS", "BEST_FPERIOD_OVERRIDE=3bf")</f>
        <v>2.9414923076923074</v>
      </c>
      <c r="E276">
        <f t="array" ref="E276">_xll.BDP(A276,"BEST_TARGET_PRICE")</f>
        <v>43.055557250976563</v>
      </c>
      <c r="F276">
        <f t="array" ref="F276">_xll.BDP($A276,F$84)</f>
        <v>39.409999999999997</v>
      </c>
      <c r="G276">
        <f t="array" ref="G276">_xll.BDP($A276,G$84)</f>
        <v>39.884999999999998</v>
      </c>
      <c r="H276">
        <f t="array" ref="H276">_xll.BDP($A276,H$84)</f>
        <v>39.369999999999997</v>
      </c>
      <c r="I276">
        <f t="array" ref="I276">_xll.BDP($A276,I$84)</f>
        <v>39.51</v>
      </c>
      <c r="K276">
        <f t="shared" si="3"/>
        <v>39</v>
      </c>
      <c r="L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Morningstar</v>
      </c>
      <c r="M276" t="s">
        <v>487</v>
      </c>
      <c r="N276" t="s">
        <v>146</v>
      </c>
      <c r="O276">
        <v>3</v>
      </c>
      <c r="P276" t="s">
        <v>126</v>
      </c>
      <c r="Q276">
        <v>39</v>
      </c>
      <c r="R276" t="s">
        <v>127</v>
      </c>
      <c r="S276" s="2">
        <v>45595</v>
      </c>
      <c r="T276">
        <v>1</v>
      </c>
      <c r="U276">
        <v>17.510000000000002</v>
      </c>
      <c r="W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Mizuho Securities</v>
      </c>
      <c r="X276" t="s">
        <v>488</v>
      </c>
      <c r="Y276" t="s">
        <v>125</v>
      </c>
      <c r="Z276">
        <v>5</v>
      </c>
      <c r="AA276" t="s">
        <v>126</v>
      </c>
      <c r="AB276">
        <v>46</v>
      </c>
      <c r="AC276" t="s">
        <v>127</v>
      </c>
      <c r="AD276" s="2">
        <v>45610</v>
      </c>
      <c r="AE276">
        <v>2</v>
      </c>
      <c r="AF276">
        <v>12.27</v>
      </c>
      <c r="AH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Barclays</v>
      </c>
      <c r="AI276" t="s">
        <v>502</v>
      </c>
      <c r="AJ276" t="s">
        <v>138</v>
      </c>
      <c r="AK276">
        <v>5</v>
      </c>
      <c r="AL276" t="s">
        <v>126</v>
      </c>
      <c r="AM276">
        <v>44</v>
      </c>
      <c r="AN276" t="s">
        <v>127</v>
      </c>
      <c r="AO276" s="2">
        <v>45600</v>
      </c>
      <c r="AP276">
        <v>3</v>
      </c>
      <c r="AQ276">
        <v>4.97</v>
      </c>
    </row>
    <row r="277" spans="1:43" x14ac:dyDescent="0.25">
      <c r="A277" t="s">
        <v>791</v>
      </c>
      <c r="B277">
        <f t="array" ref="B277">_xll.BDP(A277,"BEST_EPS", "BEST_FPERIOD_OVERRIDE=1bf")</f>
        <v>5.4224022988505745</v>
      </c>
      <c r="C277">
        <f t="array" ref="C277">_xll.BDP(A277,"BEST_EPS", "BEST_FPERIOD_OVERRIDE=2bf")</f>
        <v>5.75316091954023</v>
      </c>
      <c r="D277">
        <f t="array" ref="D277">_xll.BDP(A277,"BEST_EPS", "BEST_FPERIOD_OVERRIDE=3bf")</f>
        <v>6.1954615384615384</v>
      </c>
      <c r="E277">
        <f t="array" ref="E277">_xll.BDP(A277,"BEST_TARGET_PRICE")</f>
        <v>117</v>
      </c>
      <c r="F277">
        <f t="array" ref="F277">_xll.BDP($A277,F$84)</f>
        <v>122.26</v>
      </c>
      <c r="G277">
        <f t="array" ref="G277">_xll.BDP($A277,G$84)</f>
        <v>122.6343</v>
      </c>
      <c r="H277">
        <f t="array" ref="H277">_xll.BDP($A277,H$84)</f>
        <v>121.07</v>
      </c>
      <c r="I277">
        <f t="array" ref="I277">_xll.BDP($A277,I$84)</f>
        <v>121.25</v>
      </c>
      <c r="K277">
        <f t="shared" si="3"/>
        <v>112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Morningstar</v>
      </c>
      <c r="M277" t="s">
        <v>338</v>
      </c>
      <c r="N277" t="s">
        <v>146</v>
      </c>
      <c r="O277">
        <v>3</v>
      </c>
      <c r="P277" t="s">
        <v>137</v>
      </c>
      <c r="Q277">
        <v>112</v>
      </c>
      <c r="R277" t="s">
        <v>127</v>
      </c>
      <c r="S277" s="2">
        <v>45607</v>
      </c>
      <c r="T277">
        <v>1</v>
      </c>
      <c r="U277">
        <v>18.510000000000002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BNP Paribas Exane</v>
      </c>
      <c r="X277" t="s">
        <v>1643</v>
      </c>
      <c r="Y277" t="s">
        <v>141</v>
      </c>
      <c r="Z277">
        <v>3</v>
      </c>
      <c r="AA277" t="s">
        <v>126</v>
      </c>
      <c r="AB277">
        <v>111</v>
      </c>
      <c r="AC277" t="s">
        <v>127</v>
      </c>
      <c r="AD277" s="2">
        <v>45610</v>
      </c>
      <c r="AE277">
        <v>2</v>
      </c>
      <c r="AF277">
        <v>6.3</v>
      </c>
      <c r="AH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Sadif Investment Analytics</v>
      </c>
      <c r="AI277" t="s">
        <v>166</v>
      </c>
      <c r="AJ277" t="s">
        <v>128</v>
      </c>
      <c r="AK277">
        <v>5</v>
      </c>
      <c r="AL277" t="s">
        <v>137</v>
      </c>
      <c r="AM277">
        <v>104.79</v>
      </c>
      <c r="AN277" t="s">
        <v>234</v>
      </c>
      <c r="AO277" s="2">
        <v>45203</v>
      </c>
      <c r="AP277">
        <v>3</v>
      </c>
      <c r="AQ277">
        <v>4.1900000000000004</v>
      </c>
    </row>
    <row r="278" spans="1:43" x14ac:dyDescent="0.25">
      <c r="A278" t="s">
        <v>777</v>
      </c>
      <c r="B278">
        <f t="array" ref="B278">_xll.BDP(A278,"BEST_EPS", "BEST_FPERIOD_OVERRIDE=1bf")</f>
        <v>13.954724137931036</v>
      </c>
      <c r="C278">
        <f t="array" ref="C278">_xll.BDP(A278,"BEST_EPS", "BEST_FPERIOD_OVERRIDE=2bf")</f>
        <v>16.957793103448278</v>
      </c>
      <c r="D278">
        <f t="array" ref="D278">_xll.BDP(A278,"BEST_EPS", "BEST_FPERIOD_OVERRIDE=3bf")</f>
        <v>19.83690769230769</v>
      </c>
      <c r="E278">
        <f t="array" ref="E278">_xll.BDP(A278,"BEST_TARGET_PRICE")</f>
        <v>185.57142639160156</v>
      </c>
      <c r="F278">
        <f t="array" ref="F278">_xll.BDP($A278,F$84)</f>
        <v>187.73</v>
      </c>
      <c r="G278">
        <f t="array" ref="G278">_xll.BDP($A278,G$84)</f>
        <v>187.74</v>
      </c>
      <c r="H278">
        <f t="array" ref="H278">_xll.BDP($A278,H$84)</f>
        <v>184.61</v>
      </c>
      <c r="I278">
        <f t="array" ref="I278">_xll.BDP($A278,I$84)</f>
        <v>184.92</v>
      </c>
      <c r="K278">
        <f t="shared" si="3"/>
        <v>220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 Riley Securities Inc.</v>
      </c>
      <c r="M278" t="s">
        <v>1768</v>
      </c>
      <c r="N278" t="s">
        <v>128</v>
      </c>
      <c r="O278">
        <v>5</v>
      </c>
      <c r="P278" t="s">
        <v>126</v>
      </c>
      <c r="Q278">
        <v>220</v>
      </c>
      <c r="R278" t="s">
        <v>127</v>
      </c>
      <c r="S278" s="2">
        <v>45621</v>
      </c>
      <c r="T278">
        <v>1</v>
      </c>
      <c r="U278">
        <v>36.549999999999997</v>
      </c>
      <c r="W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Deutsche Bank</v>
      </c>
      <c r="X278" t="s">
        <v>1655</v>
      </c>
      <c r="Y278" t="s">
        <v>146</v>
      </c>
      <c r="Z278">
        <v>3</v>
      </c>
      <c r="AA278" t="s">
        <v>142</v>
      </c>
      <c r="AB278">
        <v>192</v>
      </c>
      <c r="AC278" t="s">
        <v>134</v>
      </c>
      <c r="AD278" s="2">
        <v>45604</v>
      </c>
      <c r="AE278">
        <v>2</v>
      </c>
      <c r="AF278">
        <v>32.5</v>
      </c>
      <c r="AH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Zacks</v>
      </c>
      <c r="AI278" t="s">
        <v>166</v>
      </c>
      <c r="AJ278" t="s">
        <v>141</v>
      </c>
      <c r="AK278">
        <v>3</v>
      </c>
      <c r="AL278" t="s">
        <v>126</v>
      </c>
      <c r="AM278">
        <v>189</v>
      </c>
      <c r="AN278" t="s">
        <v>134</v>
      </c>
      <c r="AO278" s="2">
        <v>45610</v>
      </c>
      <c r="AP278">
        <v>3</v>
      </c>
      <c r="AQ278">
        <v>22.87</v>
      </c>
    </row>
    <row r="279" spans="1:43" x14ac:dyDescent="0.25">
      <c r="A279" t="s">
        <v>582</v>
      </c>
      <c r="B279">
        <f t="array" ref="B279">_xll.BDP(A279,"BEST_EPS", "BEST_FPERIOD_OVERRIDE=1bf")</f>
        <v>4.6445632183908048</v>
      </c>
      <c r="C279">
        <f t="array" ref="C279">_xll.BDP(A279,"BEST_EPS", "BEST_FPERIOD_OVERRIDE=2bf")</f>
        <v>5.0458735632183913</v>
      </c>
      <c r="D279">
        <f t="array" ref="D279">_xll.BDP(A279,"BEST_EPS", "BEST_FPERIOD_OVERRIDE=3bf")</f>
        <v>5.7454307692307687</v>
      </c>
      <c r="E279">
        <f t="array" ref="E279">_xll.BDP(A279,"BEST_TARGET_PRICE")</f>
        <v>172.5</v>
      </c>
      <c r="F279">
        <f t="array" ref="F279">_xll.BDP($A279,F$84)</f>
        <v>173.31</v>
      </c>
      <c r="G279">
        <f t="array" ref="G279">_xll.BDP($A279,G$84)</f>
        <v>175.57499999999999</v>
      </c>
      <c r="H279">
        <f t="array" ref="H279">_xll.BDP($A279,H$84)</f>
        <v>172.66</v>
      </c>
      <c r="I279">
        <f t="array" ref="I279">_xll.BDP($A279,I$84)</f>
        <v>172.68</v>
      </c>
      <c r="K279">
        <f t="shared" si="3"/>
        <v>178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KeyBanc Capital Markets</v>
      </c>
      <c r="M279" t="s">
        <v>1665</v>
      </c>
      <c r="N279" t="s">
        <v>138</v>
      </c>
      <c r="O279">
        <v>5</v>
      </c>
      <c r="P279" t="s">
        <v>126</v>
      </c>
      <c r="Q279">
        <v>178</v>
      </c>
      <c r="R279" t="s">
        <v>127</v>
      </c>
      <c r="S279" s="2">
        <v>45608</v>
      </c>
      <c r="T279">
        <v>1</v>
      </c>
      <c r="U279">
        <v>40.72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Morningstar</v>
      </c>
      <c r="X279" t="s">
        <v>311</v>
      </c>
      <c r="Y279" t="s">
        <v>146</v>
      </c>
      <c r="Z279">
        <v>3</v>
      </c>
      <c r="AA279" t="s">
        <v>126</v>
      </c>
      <c r="AB279">
        <v>165</v>
      </c>
      <c r="AC279" t="s">
        <v>127</v>
      </c>
      <c r="AD279" s="2">
        <v>45595</v>
      </c>
      <c r="AE279">
        <v>2</v>
      </c>
      <c r="AF279">
        <v>34.86</v>
      </c>
      <c r="AH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Wells Fargo</v>
      </c>
      <c r="AI279" t="s">
        <v>1554</v>
      </c>
      <c r="AJ279" t="s">
        <v>198</v>
      </c>
      <c r="AK279">
        <v>3</v>
      </c>
      <c r="AL279" t="s">
        <v>126</v>
      </c>
      <c r="AM279">
        <v>170</v>
      </c>
      <c r="AN279" t="s">
        <v>127</v>
      </c>
      <c r="AO279" s="2">
        <v>45596</v>
      </c>
      <c r="AP279">
        <v>3</v>
      </c>
      <c r="AQ279">
        <v>14.12</v>
      </c>
    </row>
    <row r="280" spans="1:43" x14ac:dyDescent="0.25">
      <c r="A280" t="s">
        <v>542</v>
      </c>
      <c r="B280">
        <f t="array" ref="B280">_xll.BDP(A280,"BEST_EPS", "BEST_FPERIOD_OVERRIDE=1bf")</f>
        <v>1.6869080459770116</v>
      </c>
      <c r="C280">
        <f t="array" ref="C280">_xll.BDP(A280,"BEST_EPS", "BEST_FPERIOD_OVERRIDE=2bf")</f>
        <v>1.7498275862068966</v>
      </c>
      <c r="D280">
        <f t="array" ref="D280">_xll.BDP(A280,"BEST_EPS", "BEST_FPERIOD_OVERRIDE=3bf")</f>
        <v>1.9993538461538463</v>
      </c>
      <c r="E280">
        <f t="array" ref="E280">_xll.BDP(A280,"BEST_TARGET_PRICE")</f>
        <v>11.869999885559082</v>
      </c>
      <c r="F280">
        <f t="array" ref="F280">_xll.BDP($A280,F$84)</f>
        <v>11.13</v>
      </c>
      <c r="G280">
        <f t="array" ref="G280">_xll.BDP($A280,G$84)</f>
        <v>11.255000000000001</v>
      </c>
      <c r="H280">
        <f t="array" ref="H280">_xll.BDP($A280,H$84)</f>
        <v>11.06</v>
      </c>
      <c r="I280">
        <f t="array" ref="I280">_xll.BDP($A280,I$84)</f>
        <v>11.1</v>
      </c>
      <c r="K280">
        <f t="shared" si="3"/>
        <v>13.6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ISS-EVA</v>
      </c>
      <c r="M280" t="s">
        <v>166</v>
      </c>
      <c r="N280" t="s">
        <v>146</v>
      </c>
      <c r="O280">
        <v>3</v>
      </c>
      <c r="P280" t="s">
        <v>142</v>
      </c>
      <c r="Q280" t="s">
        <v>147</v>
      </c>
      <c r="R280" t="s">
        <v>127</v>
      </c>
      <c r="S280" s="2">
        <v>45500</v>
      </c>
      <c r="T280">
        <v>1</v>
      </c>
      <c r="U280">
        <v>31.37</v>
      </c>
      <c r="W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Baptista Research</v>
      </c>
      <c r="X280" t="s">
        <v>136</v>
      </c>
      <c r="Y280" t="s">
        <v>125</v>
      </c>
      <c r="Z280">
        <v>5</v>
      </c>
      <c r="AA280" t="s">
        <v>126</v>
      </c>
      <c r="AB280">
        <v>13.6</v>
      </c>
      <c r="AC280" t="s">
        <v>134</v>
      </c>
      <c r="AD280" s="2">
        <v>45609</v>
      </c>
      <c r="AE280">
        <v>2</v>
      </c>
      <c r="AF280">
        <v>30.43</v>
      </c>
      <c r="AH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TPH&amp;Co.</v>
      </c>
      <c r="AI280" t="s">
        <v>1543</v>
      </c>
      <c r="AJ280" t="s">
        <v>146</v>
      </c>
      <c r="AK280">
        <v>3</v>
      </c>
      <c r="AL280" t="s">
        <v>126</v>
      </c>
      <c r="AM280">
        <v>11</v>
      </c>
      <c r="AN280" t="s">
        <v>127</v>
      </c>
      <c r="AO280" s="2">
        <v>45588</v>
      </c>
      <c r="AP280">
        <v>3</v>
      </c>
      <c r="AQ280">
        <v>20.98</v>
      </c>
    </row>
    <row r="281" spans="1:43" x14ac:dyDescent="0.25">
      <c r="A281" t="s">
        <v>493</v>
      </c>
      <c r="B281">
        <f t="array" ref="B281">_xll.BDP(A281,"BEST_EPS", "BEST_FPERIOD_OVERRIDE=1bf")</f>
        <v>14.970310344827585</v>
      </c>
      <c r="C281">
        <f t="array" ref="C281">_xll.BDP(A281,"BEST_EPS", "BEST_FPERIOD_OVERRIDE=2bf")</f>
        <v>15.712022988505748</v>
      </c>
      <c r="D281">
        <f t="array" ref="D281">_xll.BDP(A281,"BEST_EPS", "BEST_FPERIOD_OVERRIDE=3bf")</f>
        <v>15.906923076923078</v>
      </c>
      <c r="E281">
        <f t="array" ref="E281">_xll.BDP(A281,"BEST_TARGET_PRICE")</f>
        <v>214.10000610351563</v>
      </c>
      <c r="F281">
        <f t="array" ref="F281">_xll.BDP($A281,F$84)</f>
        <v>176.52</v>
      </c>
      <c r="G281">
        <f t="array" ref="G281">_xll.BDP($A281,G$84)</f>
        <v>178.8</v>
      </c>
      <c r="H281">
        <f t="array" ref="H281">_xll.BDP($A281,H$84)</f>
        <v>175.9</v>
      </c>
      <c r="I281">
        <f t="array" ref="I281">_xll.BDP($A281,I$84)</f>
        <v>176.19</v>
      </c>
      <c r="K281">
        <f t="shared" si="3"/>
        <v>203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Gerdes Energy Research LLC</v>
      </c>
      <c r="M281" t="s">
        <v>202</v>
      </c>
      <c r="N281" t="s">
        <v>141</v>
      </c>
      <c r="O281">
        <v>3</v>
      </c>
      <c r="P281" t="s">
        <v>126</v>
      </c>
      <c r="Q281">
        <v>203</v>
      </c>
      <c r="R281" t="s">
        <v>134</v>
      </c>
      <c r="S281" s="2">
        <v>45614</v>
      </c>
      <c r="T281">
        <v>1</v>
      </c>
      <c r="U281">
        <v>31.5</v>
      </c>
      <c r="W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KeyBanc Capital Markets</v>
      </c>
      <c r="X281" t="s">
        <v>1936</v>
      </c>
      <c r="Y281" t="s">
        <v>138</v>
      </c>
      <c r="Z281">
        <v>5</v>
      </c>
      <c r="AA281" t="s">
        <v>126</v>
      </c>
      <c r="AB281">
        <v>216</v>
      </c>
      <c r="AC281" t="s">
        <v>127</v>
      </c>
      <c r="AD281" s="2">
        <v>45622</v>
      </c>
      <c r="AE281">
        <v>2</v>
      </c>
      <c r="AF281">
        <v>18.89</v>
      </c>
      <c r="AH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Peters &amp; Co.</v>
      </c>
      <c r="AI281" t="s">
        <v>905</v>
      </c>
      <c r="AJ281" t="s">
        <v>419</v>
      </c>
      <c r="AK281">
        <v>3</v>
      </c>
      <c r="AL281" t="s">
        <v>126</v>
      </c>
      <c r="AM281">
        <v>205</v>
      </c>
      <c r="AN281" t="s">
        <v>134</v>
      </c>
      <c r="AO281" s="2">
        <v>45600</v>
      </c>
      <c r="AP281">
        <v>3</v>
      </c>
      <c r="AQ281">
        <v>0</v>
      </c>
    </row>
    <row r="282" spans="1:43" x14ac:dyDescent="0.25">
      <c r="A282" t="s">
        <v>561</v>
      </c>
      <c r="B282">
        <f t="array" ref="B282">_xll.BDP(A282,"BEST_EPS", "BEST_FPERIOD_OVERRIDE=1bf")</f>
        <v>2.1782873563218392</v>
      </c>
      <c r="C282">
        <f t="array" ref="C282">_xll.BDP(A282,"BEST_EPS", "BEST_FPERIOD_OVERRIDE=2bf")</f>
        <v>2.3673448275862072</v>
      </c>
      <c r="D282">
        <f t="array" ref="D282">_xll.BDP(A282,"BEST_EPS", "BEST_FPERIOD_OVERRIDE=3bf")</f>
        <v>2.6600307692307696</v>
      </c>
      <c r="E282">
        <f t="array" ref="E282">_xll.BDP(A282,"BEST_TARGET_PRICE")</f>
        <v>74.428573608398438</v>
      </c>
      <c r="F282">
        <f t="array" ref="F282">_xll.BDP($A282,F$84)</f>
        <v>84.45</v>
      </c>
      <c r="G282">
        <f t="array" ref="G282">_xll.BDP($A282,G$84)</f>
        <v>84.5</v>
      </c>
      <c r="H282">
        <f t="array" ref="H282">_xll.BDP($A282,H$84)</f>
        <v>83.49</v>
      </c>
      <c r="I282">
        <f t="array" ref="I282">_xll.BDP($A282,I$84)</f>
        <v>83.71</v>
      </c>
      <c r="K282">
        <f t="shared" si="3"/>
        <v>85.82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Sadif Investment Analytics</v>
      </c>
      <c r="M282" t="s">
        <v>166</v>
      </c>
      <c r="N282" t="s">
        <v>167</v>
      </c>
      <c r="O282">
        <v>5</v>
      </c>
      <c r="P282" t="s">
        <v>126</v>
      </c>
      <c r="Q282">
        <v>85.82</v>
      </c>
      <c r="R282" t="s">
        <v>251</v>
      </c>
      <c r="S282" s="2">
        <v>45594</v>
      </c>
      <c r="T282">
        <v>1</v>
      </c>
      <c r="U282">
        <v>41.92</v>
      </c>
      <c r="W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Zacks</v>
      </c>
      <c r="X282" t="s">
        <v>166</v>
      </c>
      <c r="Y282" t="s">
        <v>141</v>
      </c>
      <c r="Z282">
        <v>3</v>
      </c>
      <c r="AA282" t="s">
        <v>126</v>
      </c>
      <c r="AB282">
        <v>87</v>
      </c>
      <c r="AC282" t="s">
        <v>134</v>
      </c>
      <c r="AD282" s="2">
        <v>45615</v>
      </c>
      <c r="AE282">
        <v>2</v>
      </c>
      <c r="AF282">
        <v>0</v>
      </c>
      <c r="AH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Wolfe Research</v>
      </c>
      <c r="AI282" t="s">
        <v>309</v>
      </c>
      <c r="AJ282" t="s">
        <v>216</v>
      </c>
      <c r="AK282">
        <v>1</v>
      </c>
      <c r="AL282" t="s">
        <v>126</v>
      </c>
      <c r="AM282">
        <v>67</v>
      </c>
      <c r="AN282" t="s">
        <v>127</v>
      </c>
      <c r="AO282" s="2">
        <v>45607</v>
      </c>
      <c r="AP282">
        <v>3</v>
      </c>
      <c r="AQ282">
        <v>-41.92</v>
      </c>
    </row>
    <row r="283" spans="1:43" x14ac:dyDescent="0.25">
      <c r="A283" t="s">
        <v>447</v>
      </c>
      <c r="B283">
        <f t="array" ref="B283">_xll.BDP(A283,"BEST_EPS", "BEST_FPERIOD_OVERRIDE=1bf")</f>
        <v>2.0566551724137931</v>
      </c>
      <c r="C283">
        <f t="array" ref="C283">_xll.BDP(A283,"BEST_EPS", "BEST_FPERIOD_OVERRIDE=2bf")</f>
        <v>2.5759195402298856</v>
      </c>
      <c r="D283">
        <f t="array" ref="D283">_xll.BDP(A283,"BEST_EPS", "BEST_FPERIOD_OVERRIDE=3bf")</f>
        <v>2.4550769230769234</v>
      </c>
      <c r="E283">
        <f t="array" ref="E283">_xll.BDP(A283,"BEST_TARGET_PRICE")</f>
        <v>55.455001831054688</v>
      </c>
      <c r="F283">
        <f t="array" ref="F283">_xll.BDP($A283,F$84)</f>
        <v>43.61</v>
      </c>
      <c r="G283">
        <f t="array" ref="G283">_xll.BDP($A283,G$84)</f>
        <v>44.23</v>
      </c>
      <c r="H283">
        <f t="array" ref="H283">_xll.BDP($A283,H$84)</f>
        <v>43.51</v>
      </c>
      <c r="I283">
        <f t="array" ref="I283">_xll.BDP($A283,I$84)</f>
        <v>43.76</v>
      </c>
      <c r="K283">
        <f t="shared" si="3"/>
        <v>52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Scotiabank</v>
      </c>
      <c r="M283" t="s">
        <v>1470</v>
      </c>
      <c r="N283" t="s">
        <v>419</v>
      </c>
      <c r="O283">
        <v>3</v>
      </c>
      <c r="P283" t="s">
        <v>126</v>
      </c>
      <c r="Q283">
        <v>52</v>
      </c>
      <c r="R283" t="s">
        <v>134</v>
      </c>
      <c r="S283" s="2">
        <v>45615</v>
      </c>
      <c r="T283">
        <v>1</v>
      </c>
      <c r="U283">
        <v>36.82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BNP Paribas Exane</v>
      </c>
      <c r="X283" t="s">
        <v>445</v>
      </c>
      <c r="Y283" t="s">
        <v>125</v>
      </c>
      <c r="Z283">
        <v>5</v>
      </c>
      <c r="AA283" t="s">
        <v>126</v>
      </c>
      <c r="AB283">
        <v>60</v>
      </c>
      <c r="AC283" t="s">
        <v>127</v>
      </c>
      <c r="AD283" s="2">
        <v>45616</v>
      </c>
      <c r="AE283">
        <v>2</v>
      </c>
      <c r="AF283">
        <v>19.55</v>
      </c>
      <c r="AH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Bernstein</v>
      </c>
      <c r="AI283" t="s">
        <v>1716</v>
      </c>
      <c r="AJ283" t="s">
        <v>125</v>
      </c>
      <c r="AK283">
        <v>5</v>
      </c>
      <c r="AL283" t="s">
        <v>126</v>
      </c>
      <c r="AM283">
        <v>51</v>
      </c>
      <c r="AN283" t="s">
        <v>127</v>
      </c>
      <c r="AO283" s="2">
        <v>45617</v>
      </c>
      <c r="AP283">
        <v>3</v>
      </c>
      <c r="AQ283">
        <v>4.3600000000000003</v>
      </c>
    </row>
    <row r="284" spans="1:43" x14ac:dyDescent="0.25">
      <c r="A284" t="s">
        <v>792</v>
      </c>
      <c r="B284">
        <f t="array" ref="B284">_xll.BDP(A284,"BEST_EPS", "BEST_FPERIOD_OVERRIDE=1bf")</f>
        <v>17.565099616858241</v>
      </c>
      <c r="C284">
        <f t="array" ref="C284">_xll.BDP(A284,"BEST_EPS", "BEST_FPERIOD_OVERRIDE=2bf")</f>
        <v>19.103218390804599</v>
      </c>
      <c r="D284">
        <f t="array" ref="D284">_xll.BDP(A284,"BEST_EPS", "BEST_FPERIOD_OVERRIDE=3bf")</f>
        <v>20.792069230769229</v>
      </c>
      <c r="E284">
        <f t="array" ref="E284">_xll.BDP(A284,"BEST_TARGET_PRICE")</f>
        <v>470.88888549804688</v>
      </c>
      <c r="F284">
        <f t="array" ref="F284">_xll.BDP($A284,F$84)</f>
        <v>492.59</v>
      </c>
      <c r="G284">
        <f t="array" ref="G284">_xll.BDP($A284,G$84)</f>
        <v>492.59</v>
      </c>
      <c r="H284">
        <f t="array" ref="H284">_xll.BDP($A284,H$84)</f>
        <v>487.74</v>
      </c>
      <c r="I284">
        <f t="array" ref="I284">_xll.BDP($A284,I$84)</f>
        <v>489.5</v>
      </c>
      <c r="K284">
        <f t="shared" si="3"/>
        <v>433.26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Sadif Investment Analytics</v>
      </c>
      <c r="M284" t="s">
        <v>166</v>
      </c>
      <c r="N284" t="s">
        <v>167</v>
      </c>
      <c r="O284">
        <v>5</v>
      </c>
      <c r="P284" t="s">
        <v>126</v>
      </c>
      <c r="Q284">
        <v>433.26</v>
      </c>
      <c r="R284" t="s">
        <v>234</v>
      </c>
      <c r="S284" s="2">
        <v>45540</v>
      </c>
      <c r="T284">
        <v>1</v>
      </c>
      <c r="U284">
        <v>7.76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Autonomous Research</v>
      </c>
      <c r="X284" t="s">
        <v>1602</v>
      </c>
      <c r="Y284" t="s">
        <v>125</v>
      </c>
      <c r="Z284">
        <v>5</v>
      </c>
      <c r="AA284" t="s">
        <v>126</v>
      </c>
      <c r="AB284">
        <v>512</v>
      </c>
      <c r="AC284" t="s">
        <v>127</v>
      </c>
      <c r="AD284" s="2">
        <v>45610</v>
      </c>
      <c r="AE284">
        <v>2</v>
      </c>
      <c r="AF284">
        <v>7.7</v>
      </c>
      <c r="AH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RBC Capital</v>
      </c>
      <c r="AI284" t="s">
        <v>1677</v>
      </c>
      <c r="AJ284" t="s">
        <v>419</v>
      </c>
      <c r="AK284">
        <v>3</v>
      </c>
      <c r="AL284" t="s">
        <v>126</v>
      </c>
      <c r="AM284">
        <v>503</v>
      </c>
      <c r="AN284" t="s">
        <v>134</v>
      </c>
      <c r="AO284" s="2">
        <v>45616</v>
      </c>
      <c r="AP284">
        <v>3</v>
      </c>
      <c r="AQ284">
        <v>0</v>
      </c>
    </row>
    <row r="285" spans="1:43" x14ac:dyDescent="0.25">
      <c r="A285" t="s">
        <v>413</v>
      </c>
      <c r="B285">
        <f t="array" ref="B285">_xll.BDP(A285,"BEST_EPS", "BEST_FPERIOD_OVERRIDE=1bf")</f>
        <v>21.285436781609199</v>
      </c>
      <c r="C285">
        <f t="array" ref="C285">_xll.BDP(A285,"BEST_EPS", "BEST_FPERIOD_OVERRIDE=2bf")</f>
        <v>24.466716475095787</v>
      </c>
      <c r="D285">
        <f t="array" ref="D285">_xll.BDP(A285,"BEST_EPS", "BEST_FPERIOD_OVERRIDE=3bf")</f>
        <v>27.334515384615386</v>
      </c>
      <c r="E285">
        <f t="array" ref="E285">_xll.BDP(A285,"BEST_TARGET_PRICE")</f>
        <v>308.2158203125</v>
      </c>
      <c r="F285">
        <f t="array" ref="F285">_xll.BDP($A285,F$84)</f>
        <v>303.74</v>
      </c>
      <c r="G285">
        <f t="array" ref="G285">_xll.BDP($A285,G$84)</f>
        <v>304.77999999999997</v>
      </c>
      <c r="H285">
        <f t="array" ref="H285">_xll.BDP($A285,H$84)</f>
        <v>301.57</v>
      </c>
      <c r="I285">
        <f t="array" ref="I285">_xll.BDP($A285,I$84)</f>
        <v>303.39</v>
      </c>
      <c r="K285">
        <f t="shared" si="3"/>
        <v>309.89999999999998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ISS-EVA</v>
      </c>
      <c r="M285" t="s">
        <v>166</v>
      </c>
      <c r="N285" t="s">
        <v>138</v>
      </c>
      <c r="O285">
        <v>5</v>
      </c>
      <c r="P285" t="s">
        <v>137</v>
      </c>
      <c r="Q285" t="s">
        <v>147</v>
      </c>
      <c r="R285" t="s">
        <v>127</v>
      </c>
      <c r="S285" s="2">
        <v>45420</v>
      </c>
      <c r="T285">
        <v>1</v>
      </c>
      <c r="U285">
        <v>36.96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Baptista Research</v>
      </c>
      <c r="X285" t="s">
        <v>136</v>
      </c>
      <c r="Y285" t="s">
        <v>125</v>
      </c>
      <c r="Z285">
        <v>5</v>
      </c>
      <c r="AA285" t="s">
        <v>137</v>
      </c>
      <c r="AB285">
        <v>309.89999999999998</v>
      </c>
      <c r="AC285" t="s">
        <v>134</v>
      </c>
      <c r="AD285" s="2">
        <v>45563</v>
      </c>
      <c r="AE285">
        <v>2</v>
      </c>
      <c r="AF285">
        <v>29.35</v>
      </c>
      <c r="AH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Morningstar</v>
      </c>
      <c r="AI285" t="s">
        <v>338</v>
      </c>
      <c r="AJ285" t="s">
        <v>146</v>
      </c>
      <c r="AK285">
        <v>3</v>
      </c>
      <c r="AL285" t="s">
        <v>126</v>
      </c>
      <c r="AM285">
        <v>261</v>
      </c>
      <c r="AN285" t="s">
        <v>127</v>
      </c>
      <c r="AO285" s="2">
        <v>45566</v>
      </c>
      <c r="AP285">
        <v>3</v>
      </c>
      <c r="AQ285">
        <v>25.75</v>
      </c>
    </row>
    <row r="286" spans="1:43" x14ac:dyDescent="0.25">
      <c r="A286" t="s">
        <v>679</v>
      </c>
      <c r="B286">
        <f t="array" ref="B286">_xll.BDP(A286,"BEST_EPS", "BEST_FPERIOD_OVERRIDE=1bf")</f>
        <v>2.8671494252873568</v>
      </c>
      <c r="C286">
        <f t="array" ref="C286">_xll.BDP(A286,"BEST_EPS", "BEST_FPERIOD_OVERRIDE=2bf")</f>
        <v>3.0712413793103446</v>
      </c>
      <c r="D286">
        <f t="array" ref="D286">_xll.BDP(A286,"BEST_EPS", "BEST_FPERIOD_OVERRIDE=3bf")</f>
        <v>3.2742615384615386</v>
      </c>
      <c r="E286">
        <f t="array" ref="E286">_xll.BDP(A286,"BEST_TARGET_PRICE")</f>
        <v>47.555557250976563</v>
      </c>
      <c r="F286">
        <f t="array" ref="F286">_xll.BDP($A286,F$84)</f>
        <v>42.48</v>
      </c>
      <c r="G286">
        <f t="array" ref="G286">_xll.BDP($A286,G$84)</f>
        <v>42.87</v>
      </c>
      <c r="H286">
        <f t="array" ref="H286">_xll.BDP($A286,H$84)</f>
        <v>42.4</v>
      </c>
      <c r="I286">
        <f t="array" ref="I286">_xll.BDP($A286,I$84)</f>
        <v>42.62</v>
      </c>
      <c r="K286">
        <f t="shared" si="3"/>
        <v>50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Morgan Stanley</v>
      </c>
      <c r="M286" t="s">
        <v>1738</v>
      </c>
      <c r="N286" t="s">
        <v>185</v>
      </c>
      <c r="O286">
        <v>5</v>
      </c>
      <c r="P286" t="s">
        <v>126</v>
      </c>
      <c r="Q286">
        <v>50</v>
      </c>
      <c r="R286" t="s">
        <v>134</v>
      </c>
      <c r="S286" s="2">
        <v>45618</v>
      </c>
      <c r="T286">
        <v>1</v>
      </c>
      <c r="U286">
        <v>17.21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Morningstar</v>
      </c>
      <c r="X286" t="s">
        <v>487</v>
      </c>
      <c r="Y286" t="s">
        <v>146</v>
      </c>
      <c r="Z286">
        <v>3</v>
      </c>
      <c r="AA286" t="s">
        <v>126</v>
      </c>
      <c r="AB286">
        <v>44</v>
      </c>
      <c r="AC286" t="s">
        <v>127</v>
      </c>
      <c r="AD286" s="2">
        <v>45595</v>
      </c>
      <c r="AE286">
        <v>2</v>
      </c>
      <c r="AF286">
        <v>15.94</v>
      </c>
      <c r="AH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Seaport Global</v>
      </c>
      <c r="AI286" t="s">
        <v>852</v>
      </c>
      <c r="AJ286" t="s">
        <v>141</v>
      </c>
      <c r="AK286">
        <v>3</v>
      </c>
      <c r="AL286" t="s">
        <v>142</v>
      </c>
      <c r="AM286" t="s">
        <v>147</v>
      </c>
      <c r="AN286" t="s">
        <v>127</v>
      </c>
      <c r="AO286" s="2">
        <v>45596</v>
      </c>
      <c r="AP286">
        <v>3</v>
      </c>
      <c r="AQ286">
        <v>14.78</v>
      </c>
    </row>
    <row r="287" spans="1:43" x14ac:dyDescent="0.25">
      <c r="A287" t="s">
        <v>861</v>
      </c>
      <c r="B287">
        <f t="array" ref="B287">_xll.BDP(A287,"BEST_EPS", "BEST_FPERIOD_OVERRIDE=1bf")</f>
        <v>14.32305747126437</v>
      </c>
      <c r="C287">
        <f t="array" ref="C287">_xll.BDP(A287,"BEST_EPS", "BEST_FPERIOD_OVERRIDE=2bf")</f>
        <v>15.350333333333332</v>
      </c>
      <c r="D287">
        <f t="array" ref="D287">_xll.BDP(A287,"BEST_EPS", "BEST_FPERIOD_OVERRIDE=3bf")</f>
        <v>16.460323076923078</v>
      </c>
      <c r="E287">
        <f t="array" ref="E287">_xll.BDP(A287,"BEST_TARGET_PRICE")</f>
        <v>238.66667175292969</v>
      </c>
      <c r="F287">
        <f t="array" ref="F287">_xll.BDP($A287,F$84)</f>
        <v>251.9</v>
      </c>
      <c r="G287">
        <f t="array" ref="G287">_xll.BDP($A287,G$84)</f>
        <v>252.3</v>
      </c>
      <c r="H287">
        <f t="array" ref="H287">_xll.BDP($A287,H$84)</f>
        <v>248.09</v>
      </c>
      <c r="I287">
        <f t="array" ref="I287">_xll.BDP($A287,I$84)</f>
        <v>250.07</v>
      </c>
      <c r="K287">
        <f t="shared" si="3"/>
        <v>232.05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Sadif Investment Analytics</v>
      </c>
      <c r="M287" t="s">
        <v>166</v>
      </c>
      <c r="N287" t="s">
        <v>167</v>
      </c>
      <c r="O287">
        <v>5</v>
      </c>
      <c r="P287" t="s">
        <v>126</v>
      </c>
      <c r="Q287">
        <v>232.05</v>
      </c>
      <c r="R287" t="s">
        <v>168</v>
      </c>
      <c r="S287" s="2">
        <v>45547</v>
      </c>
      <c r="T287">
        <v>1</v>
      </c>
      <c r="U287">
        <v>49.87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Zacks</v>
      </c>
      <c r="X287" t="s">
        <v>166</v>
      </c>
      <c r="Y287" t="s">
        <v>141</v>
      </c>
      <c r="Z287">
        <v>3</v>
      </c>
      <c r="AA287" t="s">
        <v>126</v>
      </c>
      <c r="AB287">
        <v>265</v>
      </c>
      <c r="AC287" t="s">
        <v>134</v>
      </c>
      <c r="AD287" s="2">
        <v>45623</v>
      </c>
      <c r="AE287">
        <v>2</v>
      </c>
      <c r="AF287">
        <v>10.35</v>
      </c>
      <c r="AH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Morningstar</v>
      </c>
      <c r="AI287" t="s">
        <v>862</v>
      </c>
      <c r="AJ287" t="s">
        <v>146</v>
      </c>
      <c r="AK287">
        <v>3</v>
      </c>
      <c r="AL287" t="s">
        <v>126</v>
      </c>
      <c r="AM287">
        <v>231</v>
      </c>
      <c r="AN287" t="s">
        <v>127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353</v>
      </c>
      <c r="B288">
        <f t="array" ref="B288">_xll.BDP(A288,"BEST_EPS", "BEST_FPERIOD_OVERRIDE=1bf")</f>
        <v>10.041540229885058</v>
      </c>
      <c r="C288">
        <f t="array" ref="C288">_xll.BDP(A288,"BEST_EPS", "BEST_FPERIOD_OVERRIDE=2bf")</f>
        <v>11.710045977011493</v>
      </c>
      <c r="D288">
        <f t="array" ref="D288">_xll.BDP(A288,"BEST_EPS", "BEST_FPERIOD_OVERRIDE=3bf")</f>
        <v>13.358246153846153</v>
      </c>
      <c r="E288">
        <f t="array" ref="E288">_xll.BDP(A288,"BEST_TARGET_PRICE")</f>
        <v>225.278564453125</v>
      </c>
      <c r="F288">
        <f t="array" ref="F288">_xll.BDP($A288,F$84)</f>
        <v>219.88</v>
      </c>
      <c r="G288">
        <f t="array" ref="G288">_xll.BDP($A288,G$84)</f>
        <v>222.26</v>
      </c>
      <c r="H288">
        <f t="array" ref="H288">_xll.BDP($A288,H$84)</f>
        <v>219.37</v>
      </c>
      <c r="I288">
        <f t="array" ref="I288">_xll.BDP($A288,I$84)</f>
        <v>220.59</v>
      </c>
      <c r="K288">
        <f t="shared" si="3"/>
        <v>260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Wolfe Research</v>
      </c>
      <c r="M288" t="s">
        <v>524</v>
      </c>
      <c r="N288" t="s">
        <v>125</v>
      </c>
      <c r="O288">
        <v>5</v>
      </c>
      <c r="P288" t="s">
        <v>126</v>
      </c>
      <c r="Q288">
        <v>260</v>
      </c>
      <c r="R288" t="s">
        <v>127</v>
      </c>
      <c r="S288" s="2">
        <v>45623</v>
      </c>
      <c r="T288">
        <v>1</v>
      </c>
      <c r="U288">
        <v>76.83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BMO Capital Markets</v>
      </c>
      <c r="X288" t="s">
        <v>180</v>
      </c>
      <c r="Y288" t="s">
        <v>125</v>
      </c>
      <c r="Z288">
        <v>5</v>
      </c>
      <c r="AA288" t="s">
        <v>126</v>
      </c>
      <c r="AB288">
        <v>232</v>
      </c>
      <c r="AC288" t="s">
        <v>127</v>
      </c>
      <c r="AD288" s="2">
        <v>45613</v>
      </c>
      <c r="AE288">
        <v>2</v>
      </c>
      <c r="AF288">
        <v>70.66</v>
      </c>
      <c r="AH288" t="e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#N/A</v>
      </c>
      <c r="AI288" t="s">
        <v>180</v>
      </c>
      <c r="AJ288" t="s">
        <v>125</v>
      </c>
      <c r="AK288">
        <v>5</v>
      </c>
      <c r="AL288" t="s">
        <v>126</v>
      </c>
      <c r="AM288">
        <v>191</v>
      </c>
      <c r="AN288" t="s">
        <v>127</v>
      </c>
      <c r="AO288" s="2">
        <v>45568</v>
      </c>
      <c r="AP288">
        <v>3</v>
      </c>
      <c r="AQ288">
        <v>40.67</v>
      </c>
    </row>
    <row r="289" spans="1:43" x14ac:dyDescent="0.25">
      <c r="A289" t="s">
        <v>525</v>
      </c>
      <c r="B289">
        <f t="array" ref="B289">_xll.BDP(A289,"BEST_EPS", "BEST_FPERIOD_OVERRIDE=1bf")</f>
        <v>31.121126436781609</v>
      </c>
      <c r="C289">
        <f t="array" ref="C289">_xll.BDP(A289,"BEST_EPS", "BEST_FPERIOD_OVERRIDE=2bf")</f>
        <v>38.981574712643678</v>
      </c>
      <c r="D289">
        <f t="array" ref="D289">_xll.BDP(A289,"BEST_EPS", "BEST_FPERIOD_OVERRIDE=3bf")</f>
        <v>48.675973076923079</v>
      </c>
      <c r="E289">
        <f t="array" ref="E289">_xll.BDP(A289,"BEST_TARGET_PRICE")</f>
        <v>2060.058837890625</v>
      </c>
      <c r="F289">
        <f t="array" ref="F289">_xll.BDP($A289,F$84)</f>
        <v>2382.4</v>
      </c>
      <c r="G289">
        <f t="array" ref="G289">_xll.BDP($A289,G$84)</f>
        <v>2382.4</v>
      </c>
      <c r="H289">
        <f t="array" ref="H289">_xll.BDP($A289,H$84)</f>
        <v>2329.2750000000001</v>
      </c>
      <c r="I289">
        <f t="array" ref="I289">_xll.BDP($A289,I$84)</f>
        <v>2354</v>
      </c>
      <c r="K289">
        <f t="shared" si="3"/>
        <v>2200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Raymond James</v>
      </c>
      <c r="M289" t="s">
        <v>1449</v>
      </c>
      <c r="N289" t="s">
        <v>125</v>
      </c>
      <c r="O289">
        <v>5</v>
      </c>
      <c r="P289" t="s">
        <v>126</v>
      </c>
      <c r="Q289">
        <v>2200</v>
      </c>
      <c r="R289" t="s">
        <v>127</v>
      </c>
      <c r="S289" s="2">
        <v>45616</v>
      </c>
      <c r="T289">
        <v>1</v>
      </c>
      <c r="U289">
        <v>122.75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Zacks</v>
      </c>
      <c r="X289" t="s">
        <v>166</v>
      </c>
      <c r="Y289" t="s">
        <v>141</v>
      </c>
      <c r="Z289">
        <v>3</v>
      </c>
      <c r="AA289" t="s">
        <v>126</v>
      </c>
      <c r="AB289">
        <v>2443</v>
      </c>
      <c r="AC289" t="s">
        <v>134</v>
      </c>
      <c r="AD289" s="2">
        <v>45607</v>
      </c>
      <c r="AE289">
        <v>2</v>
      </c>
      <c r="AF289">
        <v>6.25</v>
      </c>
      <c r="AH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Baird</v>
      </c>
      <c r="AI289" t="s">
        <v>1657</v>
      </c>
      <c r="AJ289" t="s">
        <v>141</v>
      </c>
      <c r="AK289">
        <v>3</v>
      </c>
      <c r="AL289" t="s">
        <v>126</v>
      </c>
      <c r="AM289">
        <v>2000</v>
      </c>
      <c r="AN289" t="s">
        <v>127</v>
      </c>
      <c r="AO289" s="2">
        <v>45622</v>
      </c>
      <c r="AP289">
        <v>3</v>
      </c>
      <c r="AQ289">
        <v>0</v>
      </c>
    </row>
    <row r="290" spans="1:43" x14ac:dyDescent="0.25">
      <c r="A290" t="s">
        <v>523</v>
      </c>
      <c r="B290">
        <f t="array" ref="B290">_xll.BDP(A290,"BEST_EPS", "BEST_FPERIOD_OVERRIDE=1bf")</f>
        <v>5.6656206896551717</v>
      </c>
      <c r="C290">
        <f t="array" ref="C290">_xll.BDP(A290,"BEST_EPS", "BEST_FPERIOD_OVERRIDE=2bf")</f>
        <v>6.2618160919540236</v>
      </c>
      <c r="D290">
        <f t="array" ref="D290">_xll.BDP(A290,"BEST_EPS", "BEST_FPERIOD_OVERRIDE=3bf")</f>
        <v>6.8952923076923067</v>
      </c>
      <c r="E290">
        <f t="array" ref="E290">_xll.BDP(A290,"BEST_TARGET_PRICE")</f>
        <v>96.703704833984375</v>
      </c>
      <c r="F290">
        <f t="array" ref="F290">_xll.BDP($A290,F$84)</f>
        <v>85.19</v>
      </c>
      <c r="G290">
        <f t="array" ref="G290">_xll.BDP($A290,G$84)</f>
        <v>85.85</v>
      </c>
      <c r="H290">
        <f t="array" ref="H290">_xll.BDP($A290,H$84)</f>
        <v>85.064999999999998</v>
      </c>
      <c r="I290">
        <f t="array" ref="I290">_xll.BDP($A290,I$84)</f>
        <v>85.55</v>
      </c>
      <c r="K290">
        <f t="shared" si="3"/>
        <v>95</v>
      </c>
      <c r="L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William Blair</v>
      </c>
      <c r="M290" t="s">
        <v>1925</v>
      </c>
      <c r="N290" t="s">
        <v>125</v>
      </c>
      <c r="O290">
        <v>5</v>
      </c>
      <c r="P290" t="s">
        <v>126</v>
      </c>
      <c r="Q290" t="s">
        <v>147</v>
      </c>
      <c r="R290" t="s">
        <v>127</v>
      </c>
      <c r="S290" s="2">
        <v>45623</v>
      </c>
      <c r="T290">
        <v>1</v>
      </c>
      <c r="U290">
        <v>56.6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Autonomous Research</v>
      </c>
      <c r="X290" t="s">
        <v>1513</v>
      </c>
      <c r="Y290" t="s">
        <v>125</v>
      </c>
      <c r="Z290">
        <v>5</v>
      </c>
      <c r="AA290" t="s">
        <v>126</v>
      </c>
      <c r="AB290">
        <v>95</v>
      </c>
      <c r="AC290" t="s">
        <v>127</v>
      </c>
      <c r="AD290" s="2">
        <v>45611</v>
      </c>
      <c r="AE290">
        <v>2</v>
      </c>
      <c r="AF290">
        <v>42.23</v>
      </c>
      <c r="AH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Morningstar</v>
      </c>
      <c r="AI290" t="s">
        <v>400</v>
      </c>
      <c r="AJ290" t="s">
        <v>146</v>
      </c>
      <c r="AK290">
        <v>3</v>
      </c>
      <c r="AL290" t="s">
        <v>126</v>
      </c>
      <c r="AM290">
        <v>88</v>
      </c>
      <c r="AN290" t="s">
        <v>127</v>
      </c>
      <c r="AO290" s="2">
        <v>45614</v>
      </c>
      <c r="AP290">
        <v>3</v>
      </c>
      <c r="AQ290">
        <v>41.57</v>
      </c>
    </row>
    <row r="291" spans="1:43" x14ac:dyDescent="0.25">
      <c r="A291" t="s">
        <v>652</v>
      </c>
      <c r="B291">
        <f t="array" ref="B291">_xll.BDP(A291,"BEST_EPS", "BEST_FPERIOD_OVERRIDE=1bf")</f>
        <v>3.6011494252873564</v>
      </c>
      <c r="C291">
        <f t="array" ref="C291">_xll.BDP(A291,"BEST_EPS", "BEST_FPERIOD_OVERRIDE=2bf")</f>
        <v>4.0210114942528739</v>
      </c>
      <c r="D291">
        <f t="array" ref="D291">_xll.BDP(A291,"BEST_EPS", "BEST_FPERIOD_OVERRIDE=3bf")</f>
        <v>4.141692307692308</v>
      </c>
      <c r="E291">
        <f t="array" ref="E291">_xll.BDP(A291,"BEST_TARGET_PRICE")</f>
        <v>49.386455535888672</v>
      </c>
      <c r="F291">
        <f t="array" ref="F291">_xll.BDP($A291,F$84)</f>
        <v>48.66</v>
      </c>
      <c r="G291">
        <f t="array" ref="G291">_xll.BDP($A291,G$84)</f>
        <v>48.88</v>
      </c>
      <c r="H291">
        <f t="array" ref="H291">_xll.BDP($A291,H$84)</f>
        <v>48.06</v>
      </c>
      <c r="I291">
        <f t="array" ref="I291">_xll.BDP($A291,I$84)</f>
        <v>48.16</v>
      </c>
      <c r="K291">
        <f t="shared" si="3"/>
        <v>56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Goldman Sachs</v>
      </c>
      <c r="M291" t="s">
        <v>1696</v>
      </c>
      <c r="N291" t="s">
        <v>128</v>
      </c>
      <c r="O291">
        <v>5</v>
      </c>
      <c r="P291" t="s">
        <v>126</v>
      </c>
      <c r="Q291">
        <v>56</v>
      </c>
      <c r="R291" t="s">
        <v>134</v>
      </c>
      <c r="S291" s="2">
        <v>45621</v>
      </c>
      <c r="T291">
        <v>1</v>
      </c>
      <c r="U291">
        <v>83.85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Baird</v>
      </c>
      <c r="X291" t="s">
        <v>416</v>
      </c>
      <c r="Y291" t="s">
        <v>141</v>
      </c>
      <c r="Z291">
        <v>3</v>
      </c>
      <c r="AA291" t="s">
        <v>126</v>
      </c>
      <c r="AB291">
        <v>40</v>
      </c>
      <c r="AC291" t="s">
        <v>127</v>
      </c>
      <c r="AD291" s="2">
        <v>45594</v>
      </c>
      <c r="AE291">
        <v>2</v>
      </c>
      <c r="AF291">
        <v>34.64</v>
      </c>
      <c r="AH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JP Morgan</v>
      </c>
      <c r="AI291" t="s">
        <v>1560</v>
      </c>
      <c r="AJ291" t="s">
        <v>138</v>
      </c>
      <c r="AK291">
        <v>5</v>
      </c>
      <c r="AL291" t="s">
        <v>126</v>
      </c>
      <c r="AM291">
        <v>49</v>
      </c>
      <c r="AN291" t="s">
        <v>127</v>
      </c>
      <c r="AO291" s="2">
        <v>45596</v>
      </c>
      <c r="AP291">
        <v>3</v>
      </c>
      <c r="AQ291">
        <v>32.44</v>
      </c>
    </row>
    <row r="292" spans="1:43" x14ac:dyDescent="0.25">
      <c r="A292" t="s">
        <v>916</v>
      </c>
      <c r="B292">
        <f t="array" ref="B292">_xll.BDP(A292,"BEST_EPS", "BEST_FPERIOD_OVERRIDE=1bf")</f>
        <v>4.5461034482758622</v>
      </c>
      <c r="C292">
        <f t="array" ref="C292">_xll.BDP(A292,"BEST_EPS", "BEST_FPERIOD_OVERRIDE=2bf")</f>
        <v>5.44864367816092</v>
      </c>
      <c r="D292">
        <f t="array" ref="D292">_xll.BDP(A292,"BEST_EPS", "BEST_FPERIOD_OVERRIDE=3bf")</f>
        <v>5.8230000000000004</v>
      </c>
      <c r="E292">
        <f t="array" ref="E292">_xll.BDP(A292,"BEST_TARGET_PRICE")</f>
        <v>74.368423461914063</v>
      </c>
      <c r="F292">
        <f t="array" ref="F292">_xll.BDP($A292,F$84)</f>
        <v>60.35</v>
      </c>
      <c r="G292">
        <f t="array" ref="G292">_xll.BDP($A292,G$84)</f>
        <v>61.064999999999998</v>
      </c>
      <c r="H292">
        <f t="array" ref="H292">_xll.BDP($A292,H$84)</f>
        <v>59.26</v>
      </c>
      <c r="I292">
        <f t="array" ref="I292">_xll.BDP($A292,I$84)</f>
        <v>59.5</v>
      </c>
      <c r="K292">
        <f t="shared" si="3"/>
        <v>69.3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Baptista Research</v>
      </c>
      <c r="M292" t="s">
        <v>136</v>
      </c>
      <c r="N292" t="s">
        <v>146</v>
      </c>
      <c r="O292">
        <v>3</v>
      </c>
      <c r="P292" t="s">
        <v>126</v>
      </c>
      <c r="Q292">
        <v>69.3</v>
      </c>
      <c r="R292" t="s">
        <v>134</v>
      </c>
      <c r="S292" s="2">
        <v>45601</v>
      </c>
      <c r="T292">
        <v>1</v>
      </c>
      <c r="U292">
        <v>20.97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Sadif Investment Analytics</v>
      </c>
      <c r="X292" t="s">
        <v>166</v>
      </c>
      <c r="Y292" t="s">
        <v>146</v>
      </c>
      <c r="Z292">
        <v>3</v>
      </c>
      <c r="AA292" t="s">
        <v>142</v>
      </c>
      <c r="AB292">
        <v>60.14</v>
      </c>
      <c r="AC292" t="s">
        <v>430</v>
      </c>
      <c r="AD292" s="2">
        <v>45580</v>
      </c>
      <c r="AE292">
        <v>2</v>
      </c>
      <c r="AF292">
        <v>20.73</v>
      </c>
      <c r="AH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Vertical Research Partners</v>
      </c>
      <c r="AI292" t="s">
        <v>1649</v>
      </c>
      <c r="AJ292" t="s">
        <v>128</v>
      </c>
      <c r="AK292">
        <v>5</v>
      </c>
      <c r="AL292" t="s">
        <v>126</v>
      </c>
      <c r="AM292">
        <v>81</v>
      </c>
      <c r="AN292" t="s">
        <v>127</v>
      </c>
      <c r="AO292" s="2">
        <v>45621</v>
      </c>
      <c r="AP292">
        <v>3</v>
      </c>
      <c r="AQ292">
        <v>17.23</v>
      </c>
    </row>
    <row r="293" spans="1:43" x14ac:dyDescent="0.25">
      <c r="A293" t="s">
        <v>780</v>
      </c>
      <c r="B293">
        <f t="array" ref="B293">_xll.BDP(A293,"BEST_EPS", "BEST_FPERIOD_OVERRIDE=1bf")</f>
        <v>3.9602758620689653</v>
      </c>
      <c r="C293">
        <f t="array" ref="C293">_xll.BDP(A293,"BEST_EPS", "BEST_FPERIOD_OVERRIDE=2bf")</f>
        <v>3.9948275862068963</v>
      </c>
      <c r="D293">
        <f t="array" ref="D293">_xll.BDP(A293,"BEST_EPS", "BEST_FPERIOD_OVERRIDE=3bf")</f>
        <v>4.2219076923076919</v>
      </c>
      <c r="E293">
        <f t="array" ref="E293">_xll.BDP(A293,"BEST_TARGET_PRICE")</f>
        <v>52.333332061767578</v>
      </c>
      <c r="F293">
        <f t="array" ref="F293">_xll.BDP($A293,F$84)</f>
        <v>43.94</v>
      </c>
      <c r="G293">
        <f t="array" ref="G293">_xll.BDP($A293,G$84)</f>
        <v>44.53</v>
      </c>
      <c r="H293">
        <f t="array" ref="H293">_xll.BDP($A293,H$84)</f>
        <v>43.9</v>
      </c>
      <c r="I293">
        <f t="array" ref="I293">_xll.BDP($A293,I$84)</f>
        <v>44.36</v>
      </c>
      <c r="K293">
        <f t="shared" ref="K293:K356" si="4">IF(OR(ISNA(L293),Q293=0,Q293="#N/A N/A"),IF(OR(ISNA(W293),AB293=0,AB293="#N/A N/A"),IF(OR(ISNA(AH293),AM293=0,AM293="#N/A N/A"),E293,AM293),AB293),Q293)</f>
        <v>45</v>
      </c>
      <c r="L293" t="e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#N/A</v>
      </c>
      <c r="M293" t="s">
        <v>269</v>
      </c>
      <c r="N293" t="s">
        <v>146</v>
      </c>
      <c r="O293">
        <v>3</v>
      </c>
      <c r="P293" t="s">
        <v>126</v>
      </c>
      <c r="Q293">
        <v>45</v>
      </c>
      <c r="R293" t="s">
        <v>127</v>
      </c>
      <c r="S293" s="2">
        <v>45600</v>
      </c>
      <c r="T293">
        <v>1</v>
      </c>
      <c r="U293">
        <v>37.17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X293" t="s">
        <v>269</v>
      </c>
      <c r="Y293" t="s">
        <v>146</v>
      </c>
      <c r="Z293">
        <v>3</v>
      </c>
      <c r="AA293" t="s">
        <v>126</v>
      </c>
      <c r="AB293">
        <v>45</v>
      </c>
      <c r="AC293" t="s">
        <v>127</v>
      </c>
      <c r="AD293" s="2">
        <v>45600</v>
      </c>
      <c r="AE293">
        <v>2</v>
      </c>
      <c r="AF293">
        <v>35.43</v>
      </c>
      <c r="AH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Seaport Global</v>
      </c>
      <c r="AI293" t="s">
        <v>781</v>
      </c>
      <c r="AJ293" t="s">
        <v>141</v>
      </c>
      <c r="AK293">
        <v>3</v>
      </c>
      <c r="AL293" t="s">
        <v>142</v>
      </c>
      <c r="AM293" t="s">
        <v>147</v>
      </c>
      <c r="AN293" t="s">
        <v>127</v>
      </c>
      <c r="AO293" s="2">
        <v>45544</v>
      </c>
      <c r="AP293">
        <v>3</v>
      </c>
      <c r="AQ293">
        <v>31.29</v>
      </c>
    </row>
    <row r="294" spans="1:43" x14ac:dyDescent="0.25">
      <c r="A294" t="s">
        <v>782</v>
      </c>
      <c r="B294">
        <f t="array" ref="B294">_xll.BDP(A294,"BEST_EPS", "BEST_FPERIOD_OVERRIDE=1bf")</f>
        <v>3.9602758620689653</v>
      </c>
      <c r="C294">
        <f t="array" ref="C294">_xll.BDP(A294,"BEST_EPS", "BEST_FPERIOD_OVERRIDE=2bf")</f>
        <v>3.9948275862068963</v>
      </c>
      <c r="D294">
        <f t="array" ref="D294">_xll.BDP(A294,"BEST_EPS", "BEST_FPERIOD_OVERRIDE=3bf")</f>
        <v>4.2219076923076919</v>
      </c>
      <c r="E294">
        <f t="array" ref="E294">_xll.BDP(A294,"BEST_TARGET_PRICE")</f>
        <v>46.428569793701172</v>
      </c>
      <c r="F294">
        <f t="array" ref="F294">_xll.BDP($A294,F$84)</f>
        <v>46.16</v>
      </c>
      <c r="G294">
        <f t="array" ref="G294">_xll.BDP($A294,G$84)</f>
        <v>46.91</v>
      </c>
      <c r="H294">
        <f t="array" ref="H294">_xll.BDP($A294,H$84)</f>
        <v>46.06</v>
      </c>
      <c r="I294">
        <f t="array" ref="I294">_xll.BDP($A294,I$84)</f>
        <v>46.71</v>
      </c>
      <c r="K294">
        <f t="shared" si="4"/>
        <v>50</v>
      </c>
      <c r="L294" t="e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#N/A</v>
      </c>
      <c r="M294" t="s">
        <v>1608</v>
      </c>
      <c r="N294" t="s">
        <v>128</v>
      </c>
      <c r="O294">
        <v>5</v>
      </c>
      <c r="P294" t="s">
        <v>126</v>
      </c>
      <c r="Q294">
        <v>47</v>
      </c>
      <c r="R294" t="s">
        <v>134</v>
      </c>
      <c r="S294" s="2">
        <v>45601</v>
      </c>
      <c r="T294">
        <v>1</v>
      </c>
      <c r="U294">
        <v>60.39</v>
      </c>
      <c r="W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Citi</v>
      </c>
      <c r="X294" t="s">
        <v>575</v>
      </c>
      <c r="Y294" t="s">
        <v>128</v>
      </c>
      <c r="Z294">
        <v>5</v>
      </c>
      <c r="AA294" t="s">
        <v>126</v>
      </c>
      <c r="AB294">
        <v>50</v>
      </c>
      <c r="AC294" t="s">
        <v>127</v>
      </c>
      <c r="AD294" s="2">
        <v>45601</v>
      </c>
      <c r="AE294">
        <v>2</v>
      </c>
      <c r="AF294">
        <v>55.05</v>
      </c>
      <c r="AH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Deutsche Bank</v>
      </c>
      <c r="AI294" t="s">
        <v>1608</v>
      </c>
      <c r="AJ294" t="s">
        <v>128</v>
      </c>
      <c r="AK294">
        <v>5</v>
      </c>
      <c r="AL294" t="s">
        <v>126</v>
      </c>
      <c r="AM294">
        <v>47</v>
      </c>
      <c r="AN294" t="s">
        <v>134</v>
      </c>
      <c r="AO294" s="2">
        <v>45601</v>
      </c>
      <c r="AP294">
        <v>3</v>
      </c>
      <c r="AQ294">
        <v>53.83</v>
      </c>
    </row>
    <row r="295" spans="1:43" x14ac:dyDescent="0.25">
      <c r="A295" t="s">
        <v>891</v>
      </c>
      <c r="B295">
        <f t="array" ref="B295">_xll.BDP(A295,"BEST_EPS", "BEST_FPERIOD_OVERRIDE=1bf")</f>
        <v>3.0844022988505748</v>
      </c>
      <c r="C295">
        <f t="array" ref="C295">_xll.BDP(A295,"BEST_EPS", "BEST_FPERIOD_OVERRIDE=2bf")</f>
        <v>3.3483103448275866</v>
      </c>
      <c r="D295">
        <f t="array" ref="D295">_xll.BDP(A295,"BEST_EPS", "BEST_FPERIOD_OVERRIDE=3bf")</f>
        <v>3.7446153846153849</v>
      </c>
      <c r="E295">
        <f t="array" ref="E295">_xll.BDP(A295,"BEST_TARGET_PRICE")</f>
        <v>126.734375</v>
      </c>
      <c r="F295">
        <f t="array" ref="F295">_xll.BDP($A295,F$84)</f>
        <v>116.63</v>
      </c>
      <c r="G295">
        <f t="array" ref="G295">_xll.BDP($A295,G$84)</f>
        <v>118</v>
      </c>
      <c r="H295">
        <f t="array" ref="H295">_xll.BDP($A295,H$84)</f>
        <v>116.41500000000001</v>
      </c>
      <c r="I295">
        <f t="array" ref="I295">_xll.BDP($A295,I$84)</f>
        <v>117.53</v>
      </c>
      <c r="K295">
        <f t="shared" si="4"/>
        <v>126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Scotiabank</v>
      </c>
      <c r="M295" t="s">
        <v>1787</v>
      </c>
      <c r="N295" t="s">
        <v>262</v>
      </c>
      <c r="O295">
        <v>5</v>
      </c>
      <c r="P295" t="s">
        <v>126</v>
      </c>
      <c r="Q295">
        <v>126</v>
      </c>
      <c r="R295" t="s">
        <v>134</v>
      </c>
      <c r="S295" s="2">
        <v>45621</v>
      </c>
      <c r="T295">
        <v>1</v>
      </c>
      <c r="U295">
        <v>31.19</v>
      </c>
      <c r="W295" t="e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#N/A</v>
      </c>
      <c r="X295" t="s">
        <v>591</v>
      </c>
      <c r="Y295" t="s">
        <v>125</v>
      </c>
      <c r="Z295">
        <v>5</v>
      </c>
      <c r="AA295" t="s">
        <v>126</v>
      </c>
      <c r="AB295">
        <v>125</v>
      </c>
      <c r="AC295" t="s">
        <v>134</v>
      </c>
      <c r="AD295" s="2">
        <v>45613</v>
      </c>
      <c r="AE295">
        <v>2</v>
      </c>
      <c r="AF295">
        <v>26</v>
      </c>
      <c r="AH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Evercore ISI</v>
      </c>
      <c r="AI295" t="s">
        <v>591</v>
      </c>
      <c r="AJ295" t="s">
        <v>125</v>
      </c>
      <c r="AK295">
        <v>5</v>
      </c>
      <c r="AL295" t="s">
        <v>126</v>
      </c>
      <c r="AM295">
        <v>125</v>
      </c>
      <c r="AN295" t="s">
        <v>134</v>
      </c>
      <c r="AO295" s="2">
        <v>45621</v>
      </c>
      <c r="AP295">
        <v>3</v>
      </c>
      <c r="AQ295">
        <v>28.96</v>
      </c>
    </row>
    <row r="296" spans="1:43" x14ac:dyDescent="0.25">
      <c r="A296" t="s">
        <v>690</v>
      </c>
      <c r="B296">
        <f t="array" ref="B296">_xll.BDP(A296,"BEST_EPS", "BEST_FPERIOD_OVERRIDE=1bf")</f>
        <v>19.987367816091954</v>
      </c>
      <c r="C296">
        <f t="array" ref="C296">_xll.BDP(A296,"BEST_EPS", "BEST_FPERIOD_OVERRIDE=2bf")</f>
        <v>28.121885057471268</v>
      </c>
      <c r="D296">
        <f t="array" ref="D296">_xll.BDP(A296,"BEST_EPS", "BEST_FPERIOD_OVERRIDE=3bf")</f>
        <v>31.717984615384612</v>
      </c>
      <c r="E296">
        <f t="array" ref="E296">_xll.BDP(A296,"BEST_TARGET_PRICE")</f>
        <v>273.8709716796875</v>
      </c>
      <c r="F296">
        <f t="array" ref="F296">_xll.BDP($A296,F$84)</f>
        <v>194</v>
      </c>
      <c r="G296">
        <f t="array" ref="G296">_xll.BDP($A296,G$84)</f>
        <v>195.8</v>
      </c>
      <c r="H296">
        <f t="array" ref="H296">_xll.BDP($A296,H$84)</f>
        <v>189.6001</v>
      </c>
      <c r="I296">
        <f t="array" ref="I296">_xll.BDP($A296,I$84)</f>
        <v>192.57</v>
      </c>
      <c r="K296">
        <f t="shared" si="4"/>
        <v>218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Mizuho Securities</v>
      </c>
      <c r="M296" t="s">
        <v>691</v>
      </c>
      <c r="N296" t="s">
        <v>141</v>
      </c>
      <c r="O296">
        <v>3</v>
      </c>
      <c r="P296" t="s">
        <v>126</v>
      </c>
      <c r="Q296">
        <v>218</v>
      </c>
      <c r="R296" t="s">
        <v>127</v>
      </c>
      <c r="S296" s="2">
        <v>45623</v>
      </c>
      <c r="T296">
        <v>1</v>
      </c>
      <c r="U296">
        <v>79.28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Morningstar</v>
      </c>
      <c r="X296" t="s">
        <v>910</v>
      </c>
      <c r="Y296" t="s">
        <v>146</v>
      </c>
      <c r="Z296">
        <v>3</v>
      </c>
      <c r="AA296" t="s">
        <v>126</v>
      </c>
      <c r="AB296">
        <v>190</v>
      </c>
      <c r="AC296" t="s">
        <v>127</v>
      </c>
      <c r="AD296" s="2">
        <v>45602</v>
      </c>
      <c r="AE296">
        <v>2</v>
      </c>
      <c r="AF296">
        <v>58.62</v>
      </c>
      <c r="AH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ISS-EVA</v>
      </c>
      <c r="AI296" t="s">
        <v>166</v>
      </c>
      <c r="AJ296" t="s">
        <v>138</v>
      </c>
      <c r="AK296">
        <v>5</v>
      </c>
      <c r="AL296" t="s">
        <v>137</v>
      </c>
      <c r="AM296" t="s">
        <v>147</v>
      </c>
      <c r="AN296" t="s">
        <v>127</v>
      </c>
      <c r="AO296" s="2">
        <v>45505</v>
      </c>
      <c r="AP296">
        <v>3</v>
      </c>
      <c r="AQ296">
        <v>41.25</v>
      </c>
    </row>
    <row r="297" spans="1:43" x14ac:dyDescent="0.25">
      <c r="A297" t="s">
        <v>455</v>
      </c>
      <c r="B297">
        <f t="array" ref="B297">_xll.BDP(A297,"BEST_EPS", "BEST_FPERIOD_OVERRIDE=1bf")</f>
        <v>2.4176206896551728</v>
      </c>
      <c r="C297">
        <f t="array" ref="C297">_xll.BDP(A297,"BEST_EPS", "BEST_FPERIOD_OVERRIDE=2bf")</f>
        <v>2.729206896551724</v>
      </c>
      <c r="D297">
        <f t="array" ref="D297">_xll.BDP(A297,"BEST_EPS", "BEST_FPERIOD_OVERRIDE=3bf")</f>
        <v>2.9459846153846154</v>
      </c>
      <c r="E297">
        <f t="array" ref="E297">_xll.BDP(A297,"BEST_TARGET_PRICE")</f>
        <v>96.131622314453125</v>
      </c>
      <c r="F297">
        <f t="array" ref="F297">_xll.BDP($A297,F$84)</f>
        <v>96.68</v>
      </c>
      <c r="G297">
        <f t="array" ref="G297">_xll.BDP($A297,G$84)</f>
        <v>96.79</v>
      </c>
      <c r="H297">
        <f t="array" ref="H297">_xll.BDP($A297,H$84)</f>
        <v>93.86</v>
      </c>
      <c r="I297">
        <f t="array" ref="I297">_xll.BDP($A297,I$84)</f>
        <v>94.06</v>
      </c>
      <c r="K297">
        <f t="shared" si="4"/>
        <v>105.27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Punto Research</v>
      </c>
      <c r="M297" t="s">
        <v>129</v>
      </c>
      <c r="N297" t="s">
        <v>146</v>
      </c>
      <c r="O297">
        <v>3</v>
      </c>
      <c r="P297" t="s">
        <v>142</v>
      </c>
      <c r="Q297">
        <v>105.27</v>
      </c>
      <c r="R297" t="s">
        <v>127</v>
      </c>
      <c r="S297" s="2">
        <v>45608</v>
      </c>
      <c r="T297">
        <v>1</v>
      </c>
      <c r="U297">
        <v>85.57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Scotiabank</v>
      </c>
      <c r="X297" t="s">
        <v>1727</v>
      </c>
      <c r="Y297" t="s">
        <v>262</v>
      </c>
      <c r="Z297">
        <v>5</v>
      </c>
      <c r="AA297" t="s">
        <v>126</v>
      </c>
      <c r="AB297">
        <v>110</v>
      </c>
      <c r="AC297" t="s">
        <v>134</v>
      </c>
      <c r="AD297" s="2">
        <v>45616</v>
      </c>
      <c r="AE297">
        <v>2</v>
      </c>
      <c r="AF297">
        <v>80.5</v>
      </c>
      <c r="AH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TD Cowen</v>
      </c>
      <c r="AI297" t="s">
        <v>1769</v>
      </c>
      <c r="AJ297" t="s">
        <v>128</v>
      </c>
      <c r="AK297">
        <v>5</v>
      </c>
      <c r="AL297" t="s">
        <v>126</v>
      </c>
      <c r="AM297">
        <v>105</v>
      </c>
      <c r="AN297" t="s">
        <v>127</v>
      </c>
      <c r="AO297" s="2">
        <v>45615</v>
      </c>
      <c r="AP297">
        <v>3</v>
      </c>
      <c r="AQ297">
        <v>65.900000000000006</v>
      </c>
    </row>
    <row r="298" spans="1:43" x14ac:dyDescent="0.25">
      <c r="A298" t="s">
        <v>678</v>
      </c>
      <c r="B298">
        <f t="array" ref="B298">_xll.BDP(A298,"BEST_EPS", "BEST_FPERIOD_OVERRIDE=1bf")</f>
        <v>4.1268620689655169</v>
      </c>
      <c r="C298">
        <f t="array" ref="C298">_xll.BDP(A298,"BEST_EPS", "BEST_FPERIOD_OVERRIDE=2bf")</f>
        <v>4.5218505747126443</v>
      </c>
      <c r="D298">
        <f t="array" ref="D298">_xll.BDP(A298,"BEST_EPS", "BEST_FPERIOD_OVERRIDE=3bf")</f>
        <v>4.9638307692307695</v>
      </c>
      <c r="E298">
        <f t="array" ref="E298">_xll.BDP(A298,"BEST_TARGET_PRICE")</f>
        <v>86.529411315917969</v>
      </c>
      <c r="F298">
        <f t="array" ref="F298">_xll.BDP($A298,F$84)</f>
        <v>79.11</v>
      </c>
      <c r="G298">
        <f t="array" ref="G298">_xll.BDP($A298,G$84)</f>
        <v>79.75</v>
      </c>
      <c r="H298">
        <f t="array" ref="H298">_xll.BDP($A298,H$84)</f>
        <v>78.98</v>
      </c>
      <c r="I298">
        <f t="array" ref="I298">_xll.BDP($A298,I$84)</f>
        <v>79.400000000000006</v>
      </c>
      <c r="K298">
        <f t="shared" si="4"/>
        <v>88</v>
      </c>
      <c r="L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Morningstar</v>
      </c>
      <c r="M298" t="s">
        <v>439</v>
      </c>
      <c r="N298" t="s">
        <v>128</v>
      </c>
      <c r="O298">
        <v>5</v>
      </c>
      <c r="P298" t="s">
        <v>126</v>
      </c>
      <c r="Q298">
        <v>88</v>
      </c>
      <c r="R298" t="s">
        <v>127</v>
      </c>
      <c r="S298" s="2">
        <v>45596</v>
      </c>
      <c r="T298">
        <v>1</v>
      </c>
      <c r="U298">
        <v>28.02</v>
      </c>
      <c r="W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JP Morgan</v>
      </c>
      <c r="X298" t="s">
        <v>308</v>
      </c>
      <c r="Y298" t="s">
        <v>138</v>
      </c>
      <c r="Z298">
        <v>5</v>
      </c>
      <c r="AA298" t="s">
        <v>126</v>
      </c>
      <c r="AB298">
        <v>92</v>
      </c>
      <c r="AC298" t="s">
        <v>127</v>
      </c>
      <c r="AD298" s="2">
        <v>45596</v>
      </c>
      <c r="AE298">
        <v>2</v>
      </c>
      <c r="AF298">
        <v>21.06</v>
      </c>
      <c r="AH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Melius Research LLC</v>
      </c>
      <c r="AI298" t="s">
        <v>1683</v>
      </c>
      <c r="AJ298" t="s">
        <v>128</v>
      </c>
      <c r="AK298">
        <v>5</v>
      </c>
      <c r="AL298" t="s">
        <v>126</v>
      </c>
      <c r="AM298">
        <v>113</v>
      </c>
      <c r="AN298" t="s">
        <v>1605</v>
      </c>
      <c r="AO298" s="2">
        <v>45607</v>
      </c>
      <c r="AP298">
        <v>3</v>
      </c>
      <c r="AQ298">
        <v>17.25</v>
      </c>
    </row>
    <row r="299" spans="1:43" x14ac:dyDescent="0.25">
      <c r="A299" t="s">
        <v>381</v>
      </c>
      <c r="B299">
        <f t="array" ref="B299">_xll.BDP(A299,"BEST_EPS", "BEST_FPERIOD_OVERRIDE=1bf")</f>
        <v>15.869390804597701</v>
      </c>
      <c r="C299">
        <f t="array" ref="C299">_xll.BDP(A299,"BEST_EPS", "BEST_FPERIOD_OVERRIDE=2bf")</f>
        <v>17.528954022988504</v>
      </c>
      <c r="D299">
        <f t="array" ref="D299">_xll.BDP(A299,"BEST_EPS", "BEST_FPERIOD_OVERRIDE=3bf")</f>
        <v>18.9986</v>
      </c>
      <c r="E299">
        <f t="array" ref="E299">_xll.BDP(A299,"BEST_TARGET_PRICE")</f>
        <v>333.8636474609375</v>
      </c>
      <c r="F299">
        <f t="array" ref="F299">_xll.BDP($A299,F$84)</f>
        <v>282.92</v>
      </c>
      <c r="G299">
        <f t="array" ref="G299">_xll.BDP($A299,G$84)</f>
        <v>286.01</v>
      </c>
      <c r="H299">
        <f t="array" ref="H299">_xll.BDP($A299,H$84)</f>
        <v>282.26</v>
      </c>
      <c r="I299">
        <f t="array" ref="I299">_xll.BDP($A299,I$84)</f>
        <v>282.31</v>
      </c>
      <c r="K299">
        <f t="shared" si="4"/>
        <v>322</v>
      </c>
      <c r="L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Wells Fargo</v>
      </c>
      <c r="M299" t="s">
        <v>1459</v>
      </c>
      <c r="N299" t="s">
        <v>198</v>
      </c>
      <c r="O299">
        <v>3</v>
      </c>
      <c r="P299" t="s">
        <v>126</v>
      </c>
      <c r="Q299">
        <v>322</v>
      </c>
      <c r="R299" t="s">
        <v>127</v>
      </c>
      <c r="S299" s="2">
        <v>45588</v>
      </c>
      <c r="T299">
        <v>1</v>
      </c>
      <c r="U299">
        <v>25.09</v>
      </c>
      <c r="W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Seaport Global</v>
      </c>
      <c r="X299" t="s">
        <v>289</v>
      </c>
      <c r="Y299" t="s">
        <v>141</v>
      </c>
      <c r="Z299">
        <v>3</v>
      </c>
      <c r="AA299" t="s">
        <v>126</v>
      </c>
      <c r="AB299" t="s">
        <v>147</v>
      </c>
      <c r="AC299" t="s">
        <v>127</v>
      </c>
      <c r="AD299" s="2">
        <v>45588</v>
      </c>
      <c r="AE299">
        <v>2</v>
      </c>
      <c r="AF299">
        <v>23.26</v>
      </c>
      <c r="AH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Deutsche Bank</v>
      </c>
      <c r="AI299" t="s">
        <v>1711</v>
      </c>
      <c r="AJ299" t="s">
        <v>146</v>
      </c>
      <c r="AK299">
        <v>3</v>
      </c>
      <c r="AL299" t="s">
        <v>126</v>
      </c>
      <c r="AM299">
        <v>306</v>
      </c>
      <c r="AN299" t="s">
        <v>134</v>
      </c>
      <c r="AO299" s="2">
        <v>45596</v>
      </c>
      <c r="AP299">
        <v>3</v>
      </c>
      <c r="AQ299">
        <v>18.97</v>
      </c>
    </row>
    <row r="300" spans="1:43" x14ac:dyDescent="0.25">
      <c r="A300" t="s">
        <v>729</v>
      </c>
      <c r="B300">
        <f t="array" ref="B300">_xll.BDP(A300,"BEST_EPS", "BEST_FPERIOD_OVERRIDE=1bf")</f>
        <v>6.7548505747126431</v>
      </c>
      <c r="C300">
        <f t="array" ref="C300">_xll.BDP(A300,"BEST_EPS", "BEST_FPERIOD_OVERRIDE=2bf")</f>
        <v>8.2145632183908042</v>
      </c>
      <c r="D300">
        <f t="array" ref="D300">_xll.BDP(A300,"BEST_EPS", "BEST_FPERIOD_OVERRIDE=3bf")</f>
        <v>10.134261538461537</v>
      </c>
      <c r="E300">
        <f t="array" ref="E300">_xll.BDP(A300,"BEST_TARGET_PRICE")</f>
        <v>185</v>
      </c>
      <c r="F300">
        <f t="array" ref="F300">_xll.BDP($A300,F$84)</f>
        <v>199.4</v>
      </c>
      <c r="G300">
        <f t="array" ref="G300">_xll.BDP($A300,G$84)</f>
        <v>199.4</v>
      </c>
      <c r="H300">
        <f t="array" ref="H300">_xll.BDP($A300,H$84)</f>
        <v>197.07</v>
      </c>
      <c r="I300">
        <f t="array" ref="I300">_xll.BDP($A300,I$84)</f>
        <v>197.85</v>
      </c>
      <c r="K300">
        <f t="shared" si="4"/>
        <v>240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Citi</v>
      </c>
      <c r="M300" t="s">
        <v>1662</v>
      </c>
      <c r="N300" t="s">
        <v>128</v>
      </c>
      <c r="O300">
        <v>5</v>
      </c>
      <c r="P300" t="s">
        <v>126</v>
      </c>
      <c r="Q300">
        <v>240</v>
      </c>
      <c r="R300" t="s">
        <v>127</v>
      </c>
      <c r="S300" s="2">
        <v>45622</v>
      </c>
      <c r="T300">
        <v>1</v>
      </c>
      <c r="U300">
        <v>110.93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Piper Sandler &amp; Co</v>
      </c>
      <c r="X300" t="s">
        <v>1530</v>
      </c>
      <c r="Y300" t="s">
        <v>141</v>
      </c>
      <c r="Z300">
        <v>3</v>
      </c>
      <c r="AA300" t="s">
        <v>126</v>
      </c>
      <c r="AB300">
        <v>176</v>
      </c>
      <c r="AC300" t="s">
        <v>127</v>
      </c>
      <c r="AD300" s="2">
        <v>45596</v>
      </c>
      <c r="AE300">
        <v>2</v>
      </c>
      <c r="AF300">
        <v>53.12</v>
      </c>
      <c r="AH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Zacks</v>
      </c>
      <c r="AI300" t="s">
        <v>166</v>
      </c>
      <c r="AJ300" t="s">
        <v>141</v>
      </c>
      <c r="AK300">
        <v>3</v>
      </c>
      <c r="AL300" t="s">
        <v>126</v>
      </c>
      <c r="AM300">
        <v>207</v>
      </c>
      <c r="AN300" t="s">
        <v>134</v>
      </c>
      <c r="AO300" s="2">
        <v>45622</v>
      </c>
      <c r="AP300">
        <v>3</v>
      </c>
      <c r="AQ300">
        <v>14.57</v>
      </c>
    </row>
    <row r="301" spans="1:43" x14ac:dyDescent="0.25">
      <c r="A301" t="s">
        <v>238</v>
      </c>
      <c r="B301">
        <f t="array" ref="B301">_xll.BDP(A301,"BEST_EPS", "BEST_FPERIOD_OVERRIDE=1bf")</f>
        <v>5.2795287356321836</v>
      </c>
      <c r="C301">
        <f t="array" ref="C301">_xll.BDP(A301,"BEST_EPS", "BEST_FPERIOD_OVERRIDE=2bf")</f>
        <v>6.3122873563218391</v>
      </c>
      <c r="D301">
        <f t="array" ref="D301">_xll.BDP(A301,"BEST_EPS", "BEST_FPERIOD_OVERRIDE=3bf")</f>
        <v>7.2811076923076925</v>
      </c>
      <c r="E301">
        <f t="array" ref="E301">_xll.BDP(A301,"BEST_TARGET_PRICE")</f>
        <v>210.42105102539063</v>
      </c>
      <c r="F301">
        <f t="array" ref="F301">_xll.BDP($A301,F$84)</f>
        <v>184.64</v>
      </c>
      <c r="G301">
        <f t="array" ref="G301">_xll.BDP($A301,G$84)</f>
        <v>184.69</v>
      </c>
      <c r="H301">
        <f t="array" ref="H301">_xll.BDP($A301,H$84)</f>
        <v>180.4401</v>
      </c>
      <c r="I301">
        <f t="array" ref="I301">_xll.BDP($A301,I$84)</f>
        <v>180.6</v>
      </c>
      <c r="K301">
        <f t="shared" si="4"/>
        <v>220</v>
      </c>
      <c r="L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Jefferies</v>
      </c>
      <c r="M301" t="s">
        <v>1634</v>
      </c>
      <c r="N301" t="s">
        <v>128</v>
      </c>
      <c r="O301">
        <v>5</v>
      </c>
      <c r="P301" t="s">
        <v>126</v>
      </c>
      <c r="Q301">
        <v>220</v>
      </c>
      <c r="R301" t="s">
        <v>127</v>
      </c>
      <c r="S301" s="2">
        <v>45623</v>
      </c>
      <c r="T301">
        <v>1</v>
      </c>
      <c r="U301">
        <v>94.03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Wolfe Research</v>
      </c>
      <c r="X301" t="s">
        <v>239</v>
      </c>
      <c r="Y301" t="s">
        <v>125</v>
      </c>
      <c r="Z301">
        <v>5</v>
      </c>
      <c r="AA301" t="s">
        <v>126</v>
      </c>
      <c r="AB301">
        <v>210</v>
      </c>
      <c r="AC301" t="s">
        <v>127</v>
      </c>
      <c r="AD301" s="2">
        <v>45623</v>
      </c>
      <c r="AE301">
        <v>2</v>
      </c>
      <c r="AF301">
        <v>92.1</v>
      </c>
      <c r="AH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Wells Fargo</v>
      </c>
      <c r="AI301" t="s">
        <v>1459</v>
      </c>
      <c r="AJ301" t="s">
        <v>138</v>
      </c>
      <c r="AK301">
        <v>5</v>
      </c>
      <c r="AL301" t="s">
        <v>126</v>
      </c>
      <c r="AM301">
        <v>210</v>
      </c>
      <c r="AN301" t="s">
        <v>127</v>
      </c>
      <c r="AO301" s="2">
        <v>45617</v>
      </c>
      <c r="AP301">
        <v>3</v>
      </c>
      <c r="AQ301">
        <v>88.9</v>
      </c>
    </row>
    <row r="302" spans="1:43" x14ac:dyDescent="0.25">
      <c r="A302" t="s">
        <v>564</v>
      </c>
      <c r="B302">
        <f t="array" ref="B302">_xll.BDP(A302,"BEST_EPS", "BEST_FPERIOD_OVERRIDE=1bf")</f>
        <v>4.6457816091954021</v>
      </c>
      <c r="C302">
        <f t="array" ref="C302">_xll.BDP(A302,"BEST_EPS", "BEST_FPERIOD_OVERRIDE=2bf")</f>
        <v>5.1994942528735626</v>
      </c>
      <c r="D302">
        <f t="array" ref="D302">_xll.BDP(A302,"BEST_EPS", "BEST_FPERIOD_OVERRIDE=3bf")</f>
        <v>5.7857230769230767</v>
      </c>
      <c r="E302">
        <f t="array" ref="E302">_xll.BDP(A302,"BEST_TARGET_PRICE")</f>
        <v>97.400001525878906</v>
      </c>
      <c r="F302">
        <f t="array" ref="F302">_xll.BDP($A302,F$84)</f>
        <v>82.85</v>
      </c>
      <c r="G302">
        <f t="array" ref="G302">_xll.BDP($A302,G$84)</f>
        <v>83.905000000000001</v>
      </c>
      <c r="H302">
        <f t="array" ref="H302">_xll.BDP($A302,H$84)</f>
        <v>82.717699999999994</v>
      </c>
      <c r="I302">
        <f t="array" ref="I302">_xll.BDP($A302,I$84)</f>
        <v>83</v>
      </c>
      <c r="K302">
        <f t="shared" si="4"/>
        <v>110</v>
      </c>
      <c r="L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Argus Research Company</v>
      </c>
      <c r="M302" t="s">
        <v>518</v>
      </c>
      <c r="N302" t="s">
        <v>128</v>
      </c>
      <c r="O302">
        <v>5</v>
      </c>
      <c r="P302" t="s">
        <v>126</v>
      </c>
      <c r="Q302">
        <v>110</v>
      </c>
      <c r="R302" t="s">
        <v>127</v>
      </c>
      <c r="S302" s="2">
        <v>45597</v>
      </c>
      <c r="T302">
        <v>1</v>
      </c>
      <c r="U302">
        <v>20.7</v>
      </c>
      <c r="W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Citi</v>
      </c>
      <c r="X302" t="s">
        <v>421</v>
      </c>
      <c r="Y302" t="s">
        <v>128</v>
      </c>
      <c r="Z302">
        <v>5</v>
      </c>
      <c r="AA302" t="s">
        <v>126</v>
      </c>
      <c r="AB302">
        <v>103</v>
      </c>
      <c r="AC302" t="s">
        <v>127</v>
      </c>
      <c r="AD302" s="2">
        <v>45617</v>
      </c>
      <c r="AE302">
        <v>2</v>
      </c>
      <c r="AF302">
        <v>15.8</v>
      </c>
      <c r="AH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Mizuho Securities</v>
      </c>
      <c r="AI302" t="s">
        <v>306</v>
      </c>
      <c r="AJ302" t="s">
        <v>125</v>
      </c>
      <c r="AK302">
        <v>5</v>
      </c>
      <c r="AL302" t="s">
        <v>126</v>
      </c>
      <c r="AM302">
        <v>105</v>
      </c>
      <c r="AN302" t="s">
        <v>127</v>
      </c>
      <c r="AO302" s="2">
        <v>45622</v>
      </c>
      <c r="AP302">
        <v>3</v>
      </c>
      <c r="AQ302">
        <v>12.1</v>
      </c>
    </row>
    <row r="303" spans="1:43" x14ac:dyDescent="0.25">
      <c r="A303" t="s">
        <v>803</v>
      </c>
      <c r="B303">
        <f t="array" ref="B303">_xll.BDP(A303,"BEST_EPS", "BEST_FPERIOD_OVERRIDE=1bf")</f>
        <v>2.3627203065134101</v>
      </c>
      <c r="C303">
        <f t="array" ref="C303">_xll.BDP(A303,"BEST_EPS", "BEST_FPERIOD_OVERRIDE=2bf")</f>
        <v>2.6011034482758624</v>
      </c>
      <c r="D303">
        <f t="array" ref="D303">_xll.BDP(A303,"BEST_EPS", "BEST_FPERIOD_OVERRIDE=3bf")</f>
        <v>2.6866153846153846</v>
      </c>
      <c r="E303">
        <f t="array" ref="E303">_xll.BDP(A303,"BEST_TARGET_PRICE")</f>
        <v>30.666666030883789</v>
      </c>
      <c r="F303">
        <f t="array" ref="F303">_xll.BDP($A303,F$84)</f>
        <v>31</v>
      </c>
      <c r="G303">
        <f t="array" ref="G303">_xll.BDP($A303,G$84)</f>
        <v>31.13</v>
      </c>
      <c r="H303">
        <f t="array" ref="H303">_xll.BDP($A303,H$84)</f>
        <v>30.59</v>
      </c>
      <c r="I303">
        <f t="array" ref="I303">_xll.BDP($A303,I$84)</f>
        <v>30.84</v>
      </c>
      <c r="K303">
        <f t="shared" si="4"/>
        <v>34</v>
      </c>
      <c r="L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Argus Research Company</v>
      </c>
      <c r="M303" t="s">
        <v>804</v>
      </c>
      <c r="N303" t="s">
        <v>128</v>
      </c>
      <c r="O303">
        <v>5</v>
      </c>
      <c r="P303" t="s">
        <v>126</v>
      </c>
      <c r="Q303">
        <v>34</v>
      </c>
      <c r="R303" t="s">
        <v>127</v>
      </c>
      <c r="S303" s="2">
        <v>45607</v>
      </c>
      <c r="T303">
        <v>1</v>
      </c>
      <c r="U303">
        <v>48.2</v>
      </c>
      <c r="W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Sadif Investment Analytics</v>
      </c>
      <c r="X303" t="s">
        <v>166</v>
      </c>
      <c r="Y303" t="s">
        <v>128</v>
      </c>
      <c r="Z303">
        <v>5</v>
      </c>
      <c r="AA303" t="s">
        <v>126</v>
      </c>
      <c r="AB303">
        <v>28.23</v>
      </c>
      <c r="AC303" t="s">
        <v>234</v>
      </c>
      <c r="AD303" s="2">
        <v>45551</v>
      </c>
      <c r="AE303">
        <v>2</v>
      </c>
      <c r="AF303">
        <v>41.55</v>
      </c>
      <c r="AH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Baptista Research</v>
      </c>
      <c r="AI303" t="s">
        <v>136</v>
      </c>
      <c r="AJ303" t="s">
        <v>125</v>
      </c>
      <c r="AK303">
        <v>5</v>
      </c>
      <c r="AL303" t="s">
        <v>137</v>
      </c>
      <c r="AM303">
        <v>33.4</v>
      </c>
      <c r="AN303" t="s">
        <v>134</v>
      </c>
      <c r="AO303" s="2">
        <v>45605</v>
      </c>
      <c r="AP303">
        <v>3</v>
      </c>
      <c r="AQ303">
        <v>21.89</v>
      </c>
    </row>
    <row r="304" spans="1:43" x14ac:dyDescent="0.25">
      <c r="A304" t="s">
        <v>442</v>
      </c>
      <c r="B304">
        <f t="array" ref="B304">_xll.BDP(A304,"BEST_EPS", "BEST_FPERIOD_OVERRIDE=1bf")</f>
        <v>6.269321839080459</v>
      </c>
      <c r="C304">
        <f t="array" ref="C304">_xll.BDP(A304,"BEST_EPS", "BEST_FPERIOD_OVERRIDE=2bf")</f>
        <v>9.5418965517241361</v>
      </c>
      <c r="D304">
        <f t="array" ref="D304">_xll.BDP(A304,"BEST_EPS", "BEST_FPERIOD_OVERRIDE=3bf")</f>
        <v>12.922261538461537</v>
      </c>
      <c r="E304">
        <f t="array" ref="E304">_xll.BDP(A304,"BEST_TARGET_PRICE")</f>
        <v>331.58999633789063</v>
      </c>
      <c r="F304">
        <f t="array" ref="F304">_xll.BDP($A304,F$84)</f>
        <v>339.23</v>
      </c>
      <c r="G304">
        <f t="array" ref="G304">_xll.BDP($A304,G$84)</f>
        <v>339.74</v>
      </c>
      <c r="H304">
        <f t="array" ref="H304">_xll.BDP($A304,H$84)</f>
        <v>329.63</v>
      </c>
      <c r="I304">
        <f t="array" ref="I304">_xll.BDP($A304,I$84)</f>
        <v>335.33</v>
      </c>
      <c r="K304">
        <f t="shared" si="4"/>
        <v>331.58999633789063</v>
      </c>
      <c r="L304" t="e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#N/A</v>
      </c>
      <c r="M304" t="s">
        <v>524</v>
      </c>
      <c r="N304" t="s">
        <v>125</v>
      </c>
      <c r="O304">
        <v>5</v>
      </c>
      <c r="P304" t="s">
        <v>126</v>
      </c>
      <c r="Q304">
        <v>93</v>
      </c>
      <c r="R304" t="s">
        <v>127</v>
      </c>
      <c r="S304" s="2">
        <v>45553</v>
      </c>
      <c r="T304">
        <v>1</v>
      </c>
      <c r="U304">
        <v>68.319999999999993</v>
      </c>
      <c r="W304" t="e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#N/A</v>
      </c>
      <c r="X304" t="s">
        <v>355</v>
      </c>
      <c r="Y304" t="s">
        <v>138</v>
      </c>
      <c r="Z304">
        <v>5</v>
      </c>
      <c r="AA304" t="s">
        <v>126</v>
      </c>
      <c r="AB304">
        <v>90</v>
      </c>
      <c r="AC304" t="s">
        <v>127</v>
      </c>
      <c r="AD304" s="2">
        <v>45511</v>
      </c>
      <c r="AE304">
        <v>2</v>
      </c>
      <c r="AF304">
        <v>67.27</v>
      </c>
      <c r="AH304" t="e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#N/A</v>
      </c>
      <c r="AI304" t="s">
        <v>499</v>
      </c>
      <c r="AJ304" t="s">
        <v>125</v>
      </c>
      <c r="AK304">
        <v>5</v>
      </c>
      <c r="AL304" t="s">
        <v>126</v>
      </c>
      <c r="AM304">
        <v>95</v>
      </c>
      <c r="AN304" t="s">
        <v>134</v>
      </c>
      <c r="AO304" s="2">
        <v>45545</v>
      </c>
      <c r="AP304">
        <v>3</v>
      </c>
      <c r="AQ304">
        <v>50.76</v>
      </c>
    </row>
    <row r="305" spans="1:43" x14ac:dyDescent="0.25">
      <c r="A305" t="s">
        <v>344</v>
      </c>
      <c r="B305">
        <f t="array" ref="B305">_xll.BDP(A305,"BEST_EPS", "BEST_FPERIOD_OVERRIDE=1bf")</f>
        <v>7.1577126436781615</v>
      </c>
      <c r="C305">
        <f t="array" ref="C305">_xll.BDP(A305,"BEST_EPS", "BEST_FPERIOD_OVERRIDE=2bf")</f>
        <v>7.788597701149425</v>
      </c>
      <c r="D305">
        <f t="array" ref="D305">_xll.BDP(A305,"BEST_EPS", "BEST_FPERIOD_OVERRIDE=3bf")</f>
        <v>8.2714923076923075</v>
      </c>
      <c r="E305">
        <f t="array" ref="E305">_xll.BDP(A305,"BEST_TARGET_PRICE")</f>
        <v>99.099998474121094</v>
      </c>
      <c r="F305">
        <f t="array" ref="F305">_xll.BDP($A305,F$84)</f>
        <v>91.44</v>
      </c>
      <c r="G305">
        <f t="array" ref="G305">_xll.BDP($A305,G$84)</f>
        <v>92.894999999999996</v>
      </c>
      <c r="H305">
        <f t="array" ref="H305">_xll.BDP($A305,H$84)</f>
        <v>91.44</v>
      </c>
      <c r="I305">
        <f t="array" ref="I305">_xll.BDP($A305,I$84)</f>
        <v>92.41</v>
      </c>
      <c r="K305">
        <f t="shared" si="4"/>
        <v>103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Raymond James</v>
      </c>
      <c r="M305" t="s">
        <v>345</v>
      </c>
      <c r="N305" t="s">
        <v>125</v>
      </c>
      <c r="O305">
        <v>5</v>
      </c>
      <c r="P305" t="s">
        <v>126</v>
      </c>
      <c r="Q305">
        <v>103</v>
      </c>
      <c r="R305" t="s">
        <v>127</v>
      </c>
      <c r="S305" s="2">
        <v>45602</v>
      </c>
      <c r="T305">
        <v>1</v>
      </c>
      <c r="U305">
        <v>38.25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Maxim Group LLC</v>
      </c>
      <c r="X305" t="s">
        <v>1650</v>
      </c>
      <c r="Y305" t="s">
        <v>146</v>
      </c>
      <c r="Z305">
        <v>3</v>
      </c>
      <c r="AA305" t="s">
        <v>142</v>
      </c>
      <c r="AB305" t="s">
        <v>147</v>
      </c>
      <c r="AC305" t="s">
        <v>127</v>
      </c>
      <c r="AD305" s="2">
        <v>45604</v>
      </c>
      <c r="AE305">
        <v>2</v>
      </c>
      <c r="AF305">
        <v>33.4</v>
      </c>
      <c r="AH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Morningstar</v>
      </c>
      <c r="AI305" t="s">
        <v>1627</v>
      </c>
      <c r="AJ305" t="s">
        <v>146</v>
      </c>
      <c r="AK305">
        <v>3</v>
      </c>
      <c r="AL305" t="s">
        <v>126</v>
      </c>
      <c r="AM305">
        <v>97</v>
      </c>
      <c r="AN305" t="s">
        <v>127</v>
      </c>
      <c r="AO305" s="2">
        <v>45614</v>
      </c>
      <c r="AP305">
        <v>3</v>
      </c>
      <c r="AQ305">
        <v>26.66</v>
      </c>
    </row>
    <row r="306" spans="1:43" x14ac:dyDescent="0.25">
      <c r="A306" t="s">
        <v>556</v>
      </c>
      <c r="B306">
        <f t="array" ref="B306">_xll.BDP(A306,"BEST_EPS", "BEST_FPERIOD_OVERRIDE=1bf")</f>
        <v>4.5954252873563224</v>
      </c>
      <c r="C306">
        <f t="array" ref="C306">_xll.BDP(A306,"BEST_EPS", "BEST_FPERIOD_OVERRIDE=2bf")</f>
        <v>4.8254789272030649</v>
      </c>
      <c r="D306">
        <f t="array" ref="D306">_xll.BDP(A306,"BEST_EPS", "BEST_FPERIOD_OVERRIDE=3bf")</f>
        <v>5.1545076923076927</v>
      </c>
      <c r="E306">
        <f t="array" ref="E306">_xll.BDP(A306,"BEST_TARGET_PRICE")</f>
        <v>74.349998474121094</v>
      </c>
      <c r="F306">
        <f t="array" ref="F306">_xll.BDP($A306,F$84)</f>
        <v>66.42</v>
      </c>
      <c r="G306">
        <f t="array" ref="G306">_xll.BDP($A306,G$84)</f>
        <v>66.995000000000005</v>
      </c>
      <c r="H306">
        <f t="array" ref="H306">_xll.BDP($A306,H$84)</f>
        <v>66.17</v>
      </c>
      <c r="I306">
        <f t="array" ref="I306">_xll.BDP($A306,I$84)</f>
        <v>66.23</v>
      </c>
      <c r="K306">
        <f t="shared" si="4"/>
        <v>74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Morningstar</v>
      </c>
      <c r="M306" t="s">
        <v>303</v>
      </c>
      <c r="N306" t="s">
        <v>128</v>
      </c>
      <c r="O306">
        <v>5</v>
      </c>
      <c r="P306" t="s">
        <v>137</v>
      </c>
      <c r="Q306">
        <v>74</v>
      </c>
      <c r="R306" t="s">
        <v>127</v>
      </c>
      <c r="S306" s="2">
        <v>45595</v>
      </c>
      <c r="T306">
        <v>1</v>
      </c>
      <c r="U306">
        <v>12.71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Baptista Research</v>
      </c>
      <c r="X306" t="s">
        <v>136</v>
      </c>
      <c r="Y306" t="s">
        <v>146</v>
      </c>
      <c r="Z306">
        <v>3</v>
      </c>
      <c r="AA306" t="s">
        <v>126</v>
      </c>
      <c r="AB306">
        <v>79.3</v>
      </c>
      <c r="AC306" t="s">
        <v>134</v>
      </c>
      <c r="AD306" s="2">
        <v>45569</v>
      </c>
      <c r="AE306">
        <v>2</v>
      </c>
      <c r="AF306">
        <v>8.33</v>
      </c>
      <c r="AH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ISS-EVA</v>
      </c>
      <c r="AI306" t="s">
        <v>166</v>
      </c>
      <c r="AJ306" t="s">
        <v>138</v>
      </c>
      <c r="AK306">
        <v>5</v>
      </c>
      <c r="AL306" t="s">
        <v>137</v>
      </c>
      <c r="AM306" t="s">
        <v>147</v>
      </c>
      <c r="AN306" t="s">
        <v>127</v>
      </c>
      <c r="AO306" s="2">
        <v>45281</v>
      </c>
      <c r="AP306">
        <v>3</v>
      </c>
      <c r="AQ306">
        <v>6.48</v>
      </c>
    </row>
    <row r="307" spans="1:43" x14ac:dyDescent="0.25">
      <c r="A307" t="s">
        <v>898</v>
      </c>
      <c r="B307">
        <f t="array" ref="B307">_xll.BDP(A307,"BEST_EPS", "BEST_FPERIOD_OVERRIDE=1bf")</f>
        <v>13.450264367816093</v>
      </c>
      <c r="C307">
        <f t="array" ref="C307">_xll.BDP(A307,"BEST_EPS", "BEST_FPERIOD_OVERRIDE=2bf")</f>
        <v>14.774333333333335</v>
      </c>
      <c r="D307">
        <f t="array" ref="D307">_xll.BDP(A307,"BEST_EPS", "BEST_FPERIOD_OVERRIDE=3bf")</f>
        <v>16.1478</v>
      </c>
      <c r="E307">
        <f t="array" ref="E307">_xll.BDP(A307,"BEST_TARGET_PRICE")</f>
        <v>130.5</v>
      </c>
      <c r="F307">
        <f t="array" ref="F307">_xll.BDP($A307,F$84)</f>
        <v>111.5</v>
      </c>
      <c r="G307">
        <f t="array" ref="G307">_xll.BDP($A307,G$84)</f>
        <v>112.31</v>
      </c>
      <c r="H307">
        <f t="array" ref="H307">_xll.BDP($A307,H$84)</f>
        <v>110.9736</v>
      </c>
      <c r="I307">
        <f t="array" ref="I307">_xll.BDP($A307,I$84)</f>
        <v>111.7</v>
      </c>
      <c r="K307">
        <f t="shared" si="4"/>
        <v>130</v>
      </c>
      <c r="L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Keefe Bruyette &amp; Woods</v>
      </c>
      <c r="M307" t="s">
        <v>899</v>
      </c>
      <c r="N307" t="s">
        <v>125</v>
      </c>
      <c r="O307">
        <v>5</v>
      </c>
      <c r="P307" t="s">
        <v>126</v>
      </c>
      <c r="Q307">
        <v>130</v>
      </c>
      <c r="R307" t="s">
        <v>127</v>
      </c>
      <c r="S307" s="2">
        <v>45606</v>
      </c>
      <c r="T307">
        <v>1</v>
      </c>
      <c r="U307">
        <v>42.51</v>
      </c>
      <c r="W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Zacks</v>
      </c>
      <c r="X307" t="s">
        <v>166</v>
      </c>
      <c r="Y307" t="s">
        <v>141</v>
      </c>
      <c r="Z307">
        <v>3</v>
      </c>
      <c r="AA307" t="s">
        <v>126</v>
      </c>
      <c r="AB307">
        <v>116</v>
      </c>
      <c r="AC307" t="s">
        <v>134</v>
      </c>
      <c r="AD307" s="2">
        <v>45621</v>
      </c>
      <c r="AE307">
        <v>2</v>
      </c>
      <c r="AF307">
        <v>18.79</v>
      </c>
      <c r="AH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Morgan Stanley</v>
      </c>
      <c r="AI307" t="s">
        <v>1500</v>
      </c>
      <c r="AJ307" t="s">
        <v>432</v>
      </c>
      <c r="AK307">
        <v>3</v>
      </c>
      <c r="AL307" t="s">
        <v>126</v>
      </c>
      <c r="AM307">
        <v>123</v>
      </c>
      <c r="AN307" t="s">
        <v>134</v>
      </c>
      <c r="AO307" s="2">
        <v>45622</v>
      </c>
      <c r="AP307">
        <v>3</v>
      </c>
      <c r="AQ307">
        <v>0</v>
      </c>
    </row>
    <row r="308" spans="1:43" x14ac:dyDescent="0.25">
      <c r="A308" t="s">
        <v>589</v>
      </c>
      <c r="B308">
        <f t="array" ref="B308">_xll.BDP(A308,"BEST_EPS", "BEST_FPERIOD_OVERRIDE=1bf")</f>
        <v>2.2744482758620692</v>
      </c>
      <c r="C308">
        <f t="array" ref="C308">_xll.BDP(A308,"BEST_EPS", "BEST_FPERIOD_OVERRIDE=2bf")</f>
        <v>2.5848620689655171</v>
      </c>
      <c r="D308">
        <f t="array" ref="D308">_xll.BDP(A308,"BEST_EPS", "BEST_FPERIOD_OVERRIDE=3bf")</f>
        <v>2.8989230769230767</v>
      </c>
      <c r="E308">
        <f t="array" ref="E308">_xll.BDP(A308,"BEST_TARGET_PRICE")</f>
        <v>53.25</v>
      </c>
      <c r="F308">
        <f t="array" ref="F308">_xll.BDP($A308,F$84)</f>
        <v>48.09</v>
      </c>
      <c r="G308">
        <f t="array" ref="G308">_xll.BDP($A308,G$84)</f>
        <v>48.55</v>
      </c>
      <c r="H308">
        <f t="array" ref="H308">_xll.BDP($A308,H$84)</f>
        <v>47.844999999999999</v>
      </c>
      <c r="I308">
        <f t="array" ref="I308">_xll.BDP($A308,I$84)</f>
        <v>48.22</v>
      </c>
      <c r="K308">
        <f t="shared" si="4"/>
        <v>55</v>
      </c>
      <c r="L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Citi</v>
      </c>
      <c r="M308" t="s">
        <v>1494</v>
      </c>
      <c r="N308" t="s">
        <v>128</v>
      </c>
      <c r="O308">
        <v>5</v>
      </c>
      <c r="P308" t="s">
        <v>126</v>
      </c>
      <c r="Q308">
        <v>55</v>
      </c>
      <c r="R308" t="s">
        <v>127</v>
      </c>
      <c r="S308" s="2">
        <v>45603</v>
      </c>
      <c r="T308">
        <v>1</v>
      </c>
      <c r="U308">
        <v>75.19</v>
      </c>
      <c r="W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X308" t="s">
        <v>1494</v>
      </c>
      <c r="Y308" t="s">
        <v>128</v>
      </c>
      <c r="Z308">
        <v>5</v>
      </c>
      <c r="AA308" t="s">
        <v>126</v>
      </c>
      <c r="AB308">
        <v>50</v>
      </c>
      <c r="AC308" t="s">
        <v>127</v>
      </c>
      <c r="AD308" s="2">
        <v>45574</v>
      </c>
      <c r="AE308">
        <v>2</v>
      </c>
      <c r="AF308">
        <v>64</v>
      </c>
      <c r="AH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Baptista Research</v>
      </c>
      <c r="AI308" t="s">
        <v>136</v>
      </c>
      <c r="AJ308" t="s">
        <v>146</v>
      </c>
      <c r="AK308">
        <v>3</v>
      </c>
      <c r="AL308" t="s">
        <v>142</v>
      </c>
      <c r="AM308">
        <v>53.2</v>
      </c>
      <c r="AN308" t="s">
        <v>134</v>
      </c>
      <c r="AO308" s="2">
        <v>45599</v>
      </c>
      <c r="AP308">
        <v>3</v>
      </c>
      <c r="AQ308">
        <v>44.98</v>
      </c>
    </row>
    <row r="309" spans="1:43" x14ac:dyDescent="0.25">
      <c r="A309" t="s">
        <v>489</v>
      </c>
      <c r="B309">
        <f t="array" ref="B309">_xll.BDP(A309,"BEST_EPS", "BEST_FPERIOD_OVERRIDE=1bf")</f>
        <v>10.222287356321839</v>
      </c>
      <c r="C309">
        <f t="array" ref="C309">_xll.BDP(A309,"BEST_EPS", "BEST_FPERIOD_OVERRIDE=2bf")</f>
        <v>10.07990804597701</v>
      </c>
      <c r="D309">
        <f t="array" ref="D309">_xll.BDP(A309,"BEST_EPS", "BEST_FPERIOD_OVERRIDE=3bf")</f>
        <v>10.804676923076924</v>
      </c>
      <c r="E309">
        <f t="array" ref="E309">_xll.BDP(A309,"BEST_TARGET_PRICE")</f>
        <v>59.759998321533203</v>
      </c>
      <c r="F309">
        <f t="array" ref="F309">_xll.BDP($A309,F$84)</f>
        <v>55.2</v>
      </c>
      <c r="G309">
        <f t="array" ref="G309">_xll.BDP($A309,G$84)</f>
        <v>56.07</v>
      </c>
      <c r="H309">
        <f t="array" ref="H309">_xll.BDP($A309,H$84)</f>
        <v>55.15</v>
      </c>
      <c r="I309">
        <f t="array" ref="I309">_xll.BDP($A309,I$84)</f>
        <v>55.5</v>
      </c>
      <c r="K309">
        <f t="shared" si="4"/>
        <v>70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Barclays</v>
      </c>
      <c r="M309" t="s">
        <v>1726</v>
      </c>
      <c r="N309" t="s">
        <v>138</v>
      </c>
      <c r="O309">
        <v>5</v>
      </c>
      <c r="P309" t="s">
        <v>126</v>
      </c>
      <c r="Q309">
        <v>70</v>
      </c>
      <c r="R309" t="s">
        <v>127</v>
      </c>
      <c r="S309" s="2">
        <v>45616</v>
      </c>
      <c r="T309">
        <v>1</v>
      </c>
      <c r="U309">
        <v>96.57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Sadif Investment Analytics</v>
      </c>
      <c r="X309" t="s">
        <v>166</v>
      </c>
      <c r="Y309" t="s">
        <v>146</v>
      </c>
      <c r="Z309">
        <v>3</v>
      </c>
      <c r="AA309" t="s">
        <v>142</v>
      </c>
      <c r="AB309">
        <v>50.68</v>
      </c>
      <c r="AC309" t="s">
        <v>251</v>
      </c>
      <c r="AD309" s="2">
        <v>45601</v>
      </c>
      <c r="AE309">
        <v>2</v>
      </c>
      <c r="AF309">
        <v>92.66</v>
      </c>
      <c r="AH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Morningstar</v>
      </c>
      <c r="AI309" t="s">
        <v>1516</v>
      </c>
      <c r="AJ309" t="s">
        <v>128</v>
      </c>
      <c r="AK309">
        <v>5</v>
      </c>
      <c r="AL309" t="s">
        <v>126</v>
      </c>
      <c r="AM309">
        <v>77</v>
      </c>
      <c r="AN309" t="s">
        <v>127</v>
      </c>
      <c r="AO309" s="2">
        <v>45623</v>
      </c>
      <c r="AP309">
        <v>3</v>
      </c>
      <c r="AQ309">
        <v>77.55</v>
      </c>
    </row>
    <row r="310" spans="1:43" x14ac:dyDescent="0.25">
      <c r="A310" t="s">
        <v>909</v>
      </c>
      <c r="B310">
        <f t="array" ref="B310">_xll.BDP(A310,"BEST_EPS", "BEST_FPERIOD_OVERRIDE=1bf")</f>
        <v>8.1959195402298857</v>
      </c>
      <c r="C310">
        <f t="array" ref="C310">_xll.BDP(A310,"BEST_EPS", "BEST_FPERIOD_OVERRIDE=2bf")</f>
        <v>9.3565287356321836</v>
      </c>
      <c r="D310">
        <f t="array" ref="D310">_xll.BDP(A310,"BEST_EPS", "BEST_FPERIOD_OVERRIDE=3bf")</f>
        <v>10.366061538461539</v>
      </c>
      <c r="E310">
        <f t="array" ref="E310">_xll.BDP(A310,"BEST_TARGET_PRICE")</f>
        <v>178.36363220214844</v>
      </c>
      <c r="F310">
        <f t="array" ref="F310">_xll.BDP($A310,F$84)</f>
        <v>193.07</v>
      </c>
      <c r="G310">
        <f t="array" ref="G310">_xll.BDP($A310,G$84)</f>
        <v>194</v>
      </c>
      <c r="H310">
        <f t="array" ref="H310">_xll.BDP($A310,H$84)</f>
        <v>189.05</v>
      </c>
      <c r="I310">
        <f t="array" ref="I310">_xll.BDP($A310,I$84)</f>
        <v>190.4</v>
      </c>
      <c r="K310">
        <f t="shared" si="4"/>
        <v>200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Stephens</v>
      </c>
      <c r="M310" t="s">
        <v>1514</v>
      </c>
      <c r="N310" t="s">
        <v>138</v>
      </c>
      <c r="O310">
        <v>5</v>
      </c>
      <c r="P310" t="s">
        <v>126</v>
      </c>
      <c r="Q310">
        <v>200</v>
      </c>
      <c r="R310" t="s">
        <v>127</v>
      </c>
      <c r="S310" s="2">
        <v>45618</v>
      </c>
      <c r="T310">
        <v>1</v>
      </c>
      <c r="U310">
        <v>70.44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Oppenheimer</v>
      </c>
      <c r="X310" t="s">
        <v>506</v>
      </c>
      <c r="Y310" t="s">
        <v>203</v>
      </c>
      <c r="Z310">
        <v>3</v>
      </c>
      <c r="AA310" t="s">
        <v>126</v>
      </c>
      <c r="AB310" t="s">
        <v>147</v>
      </c>
      <c r="AC310" t="s">
        <v>127</v>
      </c>
      <c r="AD310" s="2">
        <v>45596</v>
      </c>
      <c r="AE310">
        <v>2</v>
      </c>
      <c r="AF310">
        <v>36.729999999999997</v>
      </c>
      <c r="AH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Sadif Investment Analytics</v>
      </c>
      <c r="AI310" t="s">
        <v>166</v>
      </c>
      <c r="AJ310" t="s">
        <v>128</v>
      </c>
      <c r="AK310">
        <v>5</v>
      </c>
      <c r="AL310" t="s">
        <v>126</v>
      </c>
      <c r="AM310">
        <v>159.79</v>
      </c>
      <c r="AN310" t="s">
        <v>430</v>
      </c>
      <c r="AO310" s="2">
        <v>45595</v>
      </c>
      <c r="AP310">
        <v>3</v>
      </c>
      <c r="AQ310">
        <v>29.11</v>
      </c>
    </row>
    <row r="311" spans="1:43" x14ac:dyDescent="0.25">
      <c r="A311" t="s">
        <v>143</v>
      </c>
      <c r="B311">
        <f t="array" ref="B311">_xll.BDP(A311,"BEST_EPS", "BEST_FPERIOD_OVERRIDE=1bf")</f>
        <v>9.0650229885057456</v>
      </c>
      <c r="C311">
        <f t="array" ref="C311">_xll.BDP(A311,"BEST_EPS", "BEST_FPERIOD_OVERRIDE=2bf")</f>
        <v>10.523965517241381</v>
      </c>
      <c r="D311">
        <f t="array" ref="D311">_xll.BDP(A311,"BEST_EPS", "BEST_FPERIOD_OVERRIDE=3bf")</f>
        <v>12.001846153846154</v>
      </c>
      <c r="E311">
        <f t="array" ref="E311">_xll.BDP(A311,"BEST_TARGET_PRICE")</f>
        <v>209.92308044433594</v>
      </c>
      <c r="F311">
        <f t="array" ref="F311">_xll.BDP($A311,F$84)</f>
        <v>170.68</v>
      </c>
      <c r="G311">
        <f t="array" ref="G311">_xll.BDP($A311,G$84)</f>
        <v>171.14</v>
      </c>
      <c r="H311">
        <f t="array" ref="H311">_xll.BDP($A311,H$84)</f>
        <v>169.67</v>
      </c>
      <c r="I311">
        <f t="array" ref="I311">_xll.BDP($A311,I$84)</f>
        <v>170.82</v>
      </c>
      <c r="K311">
        <f t="shared" si="4"/>
        <v>190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Raymond James</v>
      </c>
      <c r="M311" t="s">
        <v>1438</v>
      </c>
      <c r="N311" t="s">
        <v>125</v>
      </c>
      <c r="O311">
        <v>5</v>
      </c>
      <c r="P311" t="s">
        <v>126</v>
      </c>
      <c r="Q311">
        <v>190</v>
      </c>
      <c r="R311" t="s">
        <v>127</v>
      </c>
      <c r="S311" s="2">
        <v>45595</v>
      </c>
      <c r="T311">
        <v>1</v>
      </c>
      <c r="U311">
        <v>23.85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JP Morgan</v>
      </c>
      <c r="X311" t="s">
        <v>1767</v>
      </c>
      <c r="Y311" t="s">
        <v>138</v>
      </c>
      <c r="Z311">
        <v>5</v>
      </c>
      <c r="AA311" t="s">
        <v>126</v>
      </c>
      <c r="AB311">
        <v>212</v>
      </c>
      <c r="AC311" t="s">
        <v>127</v>
      </c>
      <c r="AD311" s="2">
        <v>45617</v>
      </c>
      <c r="AE311">
        <v>2</v>
      </c>
      <c r="AF311">
        <v>23.75</v>
      </c>
      <c r="AH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Cmb International Capital Corp Ltd</v>
      </c>
      <c r="AI311" t="s">
        <v>1766</v>
      </c>
      <c r="AJ311" t="s">
        <v>128</v>
      </c>
      <c r="AK311">
        <v>5</v>
      </c>
      <c r="AL311" t="s">
        <v>163</v>
      </c>
      <c r="AM311">
        <v>172.2</v>
      </c>
      <c r="AN311" t="s">
        <v>134</v>
      </c>
      <c r="AO311" s="2">
        <v>45343</v>
      </c>
      <c r="AP311">
        <v>3</v>
      </c>
      <c r="AQ311">
        <v>18.91</v>
      </c>
    </row>
    <row r="312" spans="1:43" x14ac:dyDescent="0.25">
      <c r="A312" t="s">
        <v>139</v>
      </c>
      <c r="B312">
        <f t="array" ref="B312">_xll.BDP(A312,"BEST_EPS", "BEST_FPERIOD_OVERRIDE=1bf")</f>
        <v>9.0650229885057456</v>
      </c>
      <c r="C312">
        <f t="array" ref="C312">_xll.BDP(A312,"BEST_EPS", "BEST_FPERIOD_OVERRIDE=2bf")</f>
        <v>10.523965517241381</v>
      </c>
      <c r="D312">
        <f t="array" ref="D312">_xll.BDP(A312,"BEST_EPS", "BEST_FPERIOD_OVERRIDE=3bf")</f>
        <v>12.001846153846154</v>
      </c>
      <c r="E312">
        <f t="array" ref="E312">_xll.BDP(A312,"BEST_TARGET_PRICE")</f>
        <v>210.43122863769531</v>
      </c>
      <c r="F312">
        <f t="array" ref="F312">_xll.BDP($A312,F$84)</f>
        <v>169</v>
      </c>
      <c r="G312">
        <f t="array" ref="G312">_xll.BDP($A312,G$84)</f>
        <v>169.483</v>
      </c>
      <c r="H312">
        <f t="array" ref="H312">_xll.BDP($A312,H$84)</f>
        <v>168.02</v>
      </c>
      <c r="I312">
        <f t="array" ref="I312">_xll.BDP($A312,I$84)</f>
        <v>169.23</v>
      </c>
      <c r="K312">
        <f t="shared" si="4"/>
        <v>193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Rosenblatt Securities Inc.</v>
      </c>
      <c r="M312" t="s">
        <v>140</v>
      </c>
      <c r="N312" t="s">
        <v>141</v>
      </c>
      <c r="O312">
        <v>3</v>
      </c>
      <c r="P312" t="s">
        <v>126</v>
      </c>
      <c r="Q312">
        <v>193</v>
      </c>
      <c r="R312" t="s">
        <v>134</v>
      </c>
      <c r="S312" s="2">
        <v>45595</v>
      </c>
      <c r="T312">
        <v>1</v>
      </c>
      <c r="U312">
        <v>33.409999999999997</v>
      </c>
      <c r="W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Hedgeye Risk Management</v>
      </c>
      <c r="X312" t="s">
        <v>1701</v>
      </c>
      <c r="Y312" t="s">
        <v>282</v>
      </c>
      <c r="Z312">
        <v>3</v>
      </c>
      <c r="AA312" t="s">
        <v>142</v>
      </c>
      <c r="AB312" t="s">
        <v>147</v>
      </c>
      <c r="AC312" t="s">
        <v>127</v>
      </c>
      <c r="AD312" s="2">
        <v>45599</v>
      </c>
      <c r="AE312">
        <v>2</v>
      </c>
      <c r="AF312">
        <v>28.83</v>
      </c>
      <c r="AH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Redburn Atlantic</v>
      </c>
      <c r="AI312" t="s">
        <v>1540</v>
      </c>
      <c r="AJ312" t="s">
        <v>128</v>
      </c>
      <c r="AK312">
        <v>5</v>
      </c>
      <c r="AL312" t="s">
        <v>126</v>
      </c>
      <c r="AM312">
        <v>225</v>
      </c>
      <c r="AN312" t="s">
        <v>127</v>
      </c>
      <c r="AO312" s="2">
        <v>45595</v>
      </c>
      <c r="AP312">
        <v>3</v>
      </c>
      <c r="AQ312">
        <v>28.1</v>
      </c>
    </row>
    <row r="313" spans="1:43" x14ac:dyDescent="0.25">
      <c r="A313" t="s">
        <v>756</v>
      </c>
      <c r="B313">
        <f t="array" ref="B313">_xll.BDP(A313,"BEST_EPS", "BEST_FPERIOD_OVERRIDE=1bf")</f>
        <v>8.4721264367816094</v>
      </c>
      <c r="C313">
        <f t="array" ref="C313">_xll.BDP(A313,"BEST_EPS", "BEST_FPERIOD_OVERRIDE=2bf")</f>
        <v>9.1010459770114949</v>
      </c>
      <c r="D313">
        <f t="array" ref="D313">_xll.BDP(A313,"BEST_EPS", "BEST_FPERIOD_OVERRIDE=3bf")</f>
        <v>9.8590153846153843</v>
      </c>
      <c r="E313">
        <f t="array" ref="E313">_xll.BDP(A313,"BEST_TARGET_PRICE")</f>
        <v>129.66667175292969</v>
      </c>
      <c r="F313">
        <f t="array" ref="F313">_xll.BDP($A313,F$84)</f>
        <v>128</v>
      </c>
      <c r="G313">
        <f t="array" ref="G313">_xll.BDP($A313,G$84)</f>
        <v>128.72999999999999</v>
      </c>
      <c r="H313">
        <f t="array" ref="H313">_xll.BDP($A313,H$84)</f>
        <v>126.59</v>
      </c>
      <c r="I313">
        <f t="array" ref="I313">_xll.BDP($A313,I$84)</f>
        <v>126.87</v>
      </c>
      <c r="K313">
        <f t="shared" si="4"/>
        <v>133.69999999999999</v>
      </c>
      <c r="L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ISS-EVA</v>
      </c>
      <c r="M313" t="s">
        <v>166</v>
      </c>
      <c r="N313" t="s">
        <v>146</v>
      </c>
      <c r="O313">
        <v>3</v>
      </c>
      <c r="P313" t="s">
        <v>137</v>
      </c>
      <c r="Q313" t="s">
        <v>147</v>
      </c>
      <c r="R313" t="s">
        <v>127</v>
      </c>
      <c r="S313" s="2">
        <v>45553</v>
      </c>
      <c r="T313">
        <v>1</v>
      </c>
      <c r="U313">
        <v>18.32</v>
      </c>
      <c r="W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Baptista Research</v>
      </c>
      <c r="X313" t="s">
        <v>136</v>
      </c>
      <c r="Y313" t="s">
        <v>125</v>
      </c>
      <c r="Z313">
        <v>5</v>
      </c>
      <c r="AA313" t="s">
        <v>137</v>
      </c>
      <c r="AB313">
        <v>133.69999999999999</v>
      </c>
      <c r="AC313" t="s">
        <v>134</v>
      </c>
      <c r="AD313" s="2">
        <v>45593</v>
      </c>
      <c r="AE313">
        <v>2</v>
      </c>
      <c r="AF313">
        <v>16.47</v>
      </c>
      <c r="AH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Sadif Investment Analytics</v>
      </c>
      <c r="AI313" t="s">
        <v>166</v>
      </c>
      <c r="AJ313" t="s">
        <v>146</v>
      </c>
      <c r="AK313">
        <v>3</v>
      </c>
      <c r="AL313" t="s">
        <v>142</v>
      </c>
      <c r="AM313">
        <v>147.05000000000001</v>
      </c>
      <c r="AN313" t="s">
        <v>251</v>
      </c>
      <c r="AO313" s="2">
        <v>45499</v>
      </c>
      <c r="AP313">
        <v>3</v>
      </c>
      <c r="AQ313">
        <v>5.48</v>
      </c>
    </row>
    <row r="314" spans="1:43" x14ac:dyDescent="0.25">
      <c r="A314" t="s">
        <v>654</v>
      </c>
      <c r="B314">
        <f t="array" ref="B314">_xll.BDP(A314,"BEST_EPS", "BEST_FPERIOD_OVERRIDE=1bf")</f>
        <v>12.727494252873564</v>
      </c>
      <c r="C314">
        <f t="array" ref="C314">_xll.BDP(A314,"BEST_EPS", "BEST_FPERIOD_OVERRIDE=2bf")</f>
        <v>14.447609195402297</v>
      </c>
      <c r="D314">
        <f t="array" ref="D314">_xll.BDP(A314,"BEST_EPS", "BEST_FPERIOD_OVERRIDE=3bf")</f>
        <v>16.421753846153848</v>
      </c>
      <c r="E314">
        <f t="array" ref="E314">_xll.BDP(A314,"BEST_TARGET_PRICE")</f>
        <v>131.46343994140625</v>
      </c>
      <c r="F314">
        <f t="array" ref="F314">_xll.BDP($A314,F$84)</f>
        <v>117.64</v>
      </c>
      <c r="G314">
        <f t="array" ref="G314">_xll.BDP($A314,G$84)</f>
        <v>119.78</v>
      </c>
      <c r="H314">
        <f t="array" ref="H314">_xll.BDP($A314,H$84)</f>
        <v>117.08</v>
      </c>
      <c r="I314">
        <f t="array" ref="I314">_xll.BDP($A314,I$84)</f>
        <v>119.38</v>
      </c>
      <c r="K314">
        <f t="shared" si="4"/>
        <v>114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ISS-EVA</v>
      </c>
      <c r="M314" t="s">
        <v>166</v>
      </c>
      <c r="N314" t="s">
        <v>138</v>
      </c>
      <c r="O314">
        <v>5</v>
      </c>
      <c r="P314" t="s">
        <v>137</v>
      </c>
      <c r="Q314" t="s">
        <v>147</v>
      </c>
      <c r="R314" t="s">
        <v>127</v>
      </c>
      <c r="S314" s="2">
        <v>45576</v>
      </c>
      <c r="T314">
        <v>1</v>
      </c>
      <c r="U314">
        <v>23.75</v>
      </c>
      <c r="W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Autonomous Research</v>
      </c>
      <c r="X314" t="s">
        <v>1513</v>
      </c>
      <c r="Y314" t="s">
        <v>141</v>
      </c>
      <c r="Z314">
        <v>3</v>
      </c>
      <c r="AA314" t="s">
        <v>126</v>
      </c>
      <c r="AB314">
        <v>114</v>
      </c>
      <c r="AC314" t="s">
        <v>127</v>
      </c>
      <c r="AD314" s="2">
        <v>45611</v>
      </c>
      <c r="AE314">
        <v>2</v>
      </c>
      <c r="AF314">
        <v>11.94</v>
      </c>
      <c r="AH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Hedgeye Risk Management</v>
      </c>
      <c r="AI314" t="s">
        <v>1690</v>
      </c>
      <c r="AJ314" t="s">
        <v>282</v>
      </c>
      <c r="AK314">
        <v>3</v>
      </c>
      <c r="AL314" t="s">
        <v>142</v>
      </c>
      <c r="AM314" t="s">
        <v>147</v>
      </c>
      <c r="AN314" t="s">
        <v>127</v>
      </c>
      <c r="AO314" s="2">
        <v>45383</v>
      </c>
      <c r="AP314">
        <v>3</v>
      </c>
      <c r="AQ314">
        <v>6.47</v>
      </c>
    </row>
    <row r="315" spans="1:43" x14ac:dyDescent="0.25">
      <c r="A315" t="s">
        <v>602</v>
      </c>
      <c r="B315">
        <f t="array" ref="B315">_xll.BDP(A315,"BEST_EPS", "BEST_FPERIOD_OVERRIDE=1bf")</f>
        <v>7.310885057471264</v>
      </c>
      <c r="C315">
        <f t="array" ref="C315">_xll.BDP(A315,"BEST_EPS", "BEST_FPERIOD_OVERRIDE=2bf")</f>
        <v>7.9877241379310346</v>
      </c>
      <c r="D315">
        <f t="array" ref="D315">_xll.BDP(A315,"BEST_EPS", "BEST_FPERIOD_OVERRIDE=3bf")</f>
        <v>9.348184615384616</v>
      </c>
      <c r="E315">
        <f t="array" ref="E315">_xll.BDP(A315,"BEST_TARGET_PRICE")</f>
        <v>191.85714721679688</v>
      </c>
      <c r="F315">
        <f t="array" ref="F315">_xll.BDP($A315,F$84)</f>
        <v>213.75</v>
      </c>
      <c r="G315">
        <f t="array" ref="G315">_xll.BDP($A315,G$84)</f>
        <v>215.10499999999999</v>
      </c>
      <c r="H315">
        <f t="array" ref="H315">_xll.BDP($A315,H$84)</f>
        <v>211.03</v>
      </c>
      <c r="I315">
        <f t="array" ref="I315">_xll.BDP($A315,I$84)</f>
        <v>212.09</v>
      </c>
      <c r="K315">
        <f t="shared" si="4"/>
        <v>215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Tigress Financial Partners</v>
      </c>
      <c r="M315" t="s">
        <v>807</v>
      </c>
      <c r="N315" t="s">
        <v>167</v>
      </c>
      <c r="O315">
        <v>5</v>
      </c>
      <c r="P315" t="s">
        <v>126</v>
      </c>
      <c r="Q315">
        <v>215</v>
      </c>
      <c r="R315" t="s">
        <v>134</v>
      </c>
      <c r="S315" s="2">
        <v>45554</v>
      </c>
      <c r="T315">
        <v>1</v>
      </c>
      <c r="U315">
        <v>79.37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X315" t="s">
        <v>166</v>
      </c>
      <c r="Y315" t="s">
        <v>146</v>
      </c>
      <c r="Z315">
        <v>3</v>
      </c>
      <c r="AA315" t="s">
        <v>142</v>
      </c>
      <c r="AB315">
        <v>214.05</v>
      </c>
      <c r="AC315" t="s">
        <v>168</v>
      </c>
      <c r="AD315" s="2">
        <v>45618</v>
      </c>
      <c r="AE315">
        <v>2</v>
      </c>
      <c r="AF315">
        <v>77.25</v>
      </c>
      <c r="AH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ISS-EVA</v>
      </c>
      <c r="AI315" t="s">
        <v>166</v>
      </c>
      <c r="AJ315" t="s">
        <v>138</v>
      </c>
      <c r="AK315">
        <v>5</v>
      </c>
      <c r="AL315" t="s">
        <v>137</v>
      </c>
      <c r="AM315" t="s">
        <v>147</v>
      </c>
      <c r="AN315" t="s">
        <v>127</v>
      </c>
      <c r="AO315" s="2">
        <v>45386</v>
      </c>
      <c r="AP315">
        <v>3</v>
      </c>
      <c r="AQ315">
        <v>64.53</v>
      </c>
    </row>
    <row r="316" spans="1:43" x14ac:dyDescent="0.25">
      <c r="A316" t="s">
        <v>274</v>
      </c>
      <c r="B316">
        <f t="array" ref="B316">_xll.BDP(A316,"BEST_EPS", "BEST_FPERIOD_OVERRIDE=1bf")</f>
        <v>42.018931034482755</v>
      </c>
      <c r="C316">
        <f t="array" ref="C316">_xll.BDP(A316,"BEST_EPS", "BEST_FPERIOD_OVERRIDE=2bf")</f>
        <v>47.090850574712647</v>
      </c>
      <c r="D316">
        <f t="array" ref="D316">_xll.BDP(A316,"BEST_EPS", "BEST_FPERIOD_OVERRIDE=3bf")</f>
        <v>49.420030769230763</v>
      </c>
      <c r="E316">
        <f t="array" ref="E316">_xll.BDP(A316,"BEST_TARGET_PRICE")</f>
        <v>584.86956787109375</v>
      </c>
      <c r="F316">
        <f t="array" ref="F316">_xll.BDP($A316,F$84)</f>
        <v>607.67999999999995</v>
      </c>
      <c r="G316">
        <f t="array" ref="G316">_xll.BDP($A316,G$84)</f>
        <v>612.25</v>
      </c>
      <c r="H316">
        <f t="array" ref="H316">_xll.BDP($A316,H$84)</f>
        <v>603.27499999999998</v>
      </c>
      <c r="I316">
        <f t="array" ref="I316">_xll.BDP($A316,I$84)</f>
        <v>605.42999999999995</v>
      </c>
      <c r="K316">
        <f t="shared" si="4"/>
        <v>680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Wells Fargo</v>
      </c>
      <c r="M316" t="s">
        <v>1682</v>
      </c>
      <c r="N316" t="s">
        <v>138</v>
      </c>
      <c r="O316">
        <v>5</v>
      </c>
      <c r="P316" t="s">
        <v>126</v>
      </c>
      <c r="Q316">
        <v>680</v>
      </c>
      <c r="R316" t="s">
        <v>127</v>
      </c>
      <c r="S316" s="2">
        <v>45618</v>
      </c>
      <c r="T316">
        <v>1</v>
      </c>
      <c r="U316">
        <v>83.42</v>
      </c>
      <c r="W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HSBC</v>
      </c>
      <c r="X316" t="s">
        <v>196</v>
      </c>
      <c r="Y316" t="s">
        <v>146</v>
      </c>
      <c r="Z316">
        <v>3</v>
      </c>
      <c r="AA316" t="s">
        <v>142</v>
      </c>
      <c r="AB316">
        <v>608</v>
      </c>
      <c r="AC316" t="s">
        <v>127</v>
      </c>
      <c r="AD316" s="2">
        <v>45621</v>
      </c>
      <c r="AE316">
        <v>2</v>
      </c>
      <c r="AF316">
        <v>82.67</v>
      </c>
      <c r="AH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Morgan Stanley</v>
      </c>
      <c r="AI316" t="s">
        <v>173</v>
      </c>
      <c r="AJ316" t="s">
        <v>174</v>
      </c>
      <c r="AK316">
        <v>5</v>
      </c>
      <c r="AL316" t="s">
        <v>126</v>
      </c>
      <c r="AM316">
        <v>570</v>
      </c>
      <c r="AN316" t="s">
        <v>134</v>
      </c>
      <c r="AO316" s="2">
        <v>45581</v>
      </c>
      <c r="AP316">
        <v>3</v>
      </c>
      <c r="AQ316">
        <v>59.5</v>
      </c>
    </row>
    <row r="317" spans="1:43" x14ac:dyDescent="0.25">
      <c r="A317" t="s">
        <v>505</v>
      </c>
      <c r="B317">
        <f t="array" ref="B317">_xll.BDP(A317,"BEST_EPS", "BEST_FPERIOD_OVERRIDE=1bf")</f>
        <v>41.841287356321843</v>
      </c>
      <c r="C317">
        <f t="array" ref="C317">_xll.BDP(A317,"BEST_EPS", "BEST_FPERIOD_OVERRIDE=2bf")</f>
        <v>45.775448275862068</v>
      </c>
      <c r="D317">
        <f t="array" ref="D317">_xll.BDP(A317,"BEST_EPS", "BEST_FPERIOD_OVERRIDE=3bf")</f>
        <v>50.631630769230775</v>
      </c>
      <c r="E317">
        <f t="array" ref="E317">_xll.BDP(A317,"BEST_TARGET_PRICE")</f>
        <v>1087.5</v>
      </c>
      <c r="F317">
        <f t="array" ref="F317">_xll.BDP($A317,F$84)</f>
        <v>1220</v>
      </c>
      <c r="G317">
        <f t="array" ref="G317">_xll.BDP($A317,G$84)</f>
        <v>1221.32</v>
      </c>
      <c r="H317">
        <f t="array" ref="H317">_xll.BDP($A317,H$84)</f>
        <v>1203.365</v>
      </c>
      <c r="I317">
        <f t="array" ref="I317">_xll.BDP($A317,I$84)</f>
        <v>1205.8699999999999</v>
      </c>
      <c r="K317">
        <f t="shared" si="4"/>
        <v>1139.5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Sadif Investment Analytics</v>
      </c>
      <c r="M317" t="s">
        <v>166</v>
      </c>
      <c r="N317" t="s">
        <v>167</v>
      </c>
      <c r="O317">
        <v>5</v>
      </c>
      <c r="P317" t="s">
        <v>126</v>
      </c>
      <c r="Q317">
        <v>1139.5</v>
      </c>
      <c r="R317" t="s">
        <v>430</v>
      </c>
      <c r="S317" s="2">
        <v>45580</v>
      </c>
      <c r="T317">
        <v>1</v>
      </c>
      <c r="U317">
        <v>51.05</v>
      </c>
      <c r="W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Oppenheimer</v>
      </c>
      <c r="X317" t="s">
        <v>506</v>
      </c>
      <c r="Y317" t="s">
        <v>203</v>
      </c>
      <c r="Z317">
        <v>3</v>
      </c>
      <c r="AA317" t="s">
        <v>126</v>
      </c>
      <c r="AB317" t="s">
        <v>147</v>
      </c>
      <c r="AC317" t="s">
        <v>127</v>
      </c>
      <c r="AD317" s="2">
        <v>45599</v>
      </c>
      <c r="AE317">
        <v>2</v>
      </c>
      <c r="AF317">
        <v>37.86</v>
      </c>
      <c r="AH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Stephens</v>
      </c>
      <c r="AI317" t="s">
        <v>1514</v>
      </c>
      <c r="AJ317" t="s">
        <v>138</v>
      </c>
      <c r="AK317">
        <v>5</v>
      </c>
      <c r="AL317" t="s">
        <v>126</v>
      </c>
      <c r="AM317">
        <v>1250</v>
      </c>
      <c r="AN317" t="s">
        <v>127</v>
      </c>
      <c r="AO317" s="2">
        <v>45601</v>
      </c>
      <c r="AP317">
        <v>3</v>
      </c>
      <c r="AQ317">
        <v>31.04</v>
      </c>
    </row>
    <row r="318" spans="1:43" x14ac:dyDescent="0.25">
      <c r="A318" t="s">
        <v>688</v>
      </c>
      <c r="B318">
        <f t="array" ref="B318">_xll.BDP(A318,"BEST_EPS", "BEST_FPERIOD_OVERRIDE=1bf")</f>
        <v>3.1358390804597698</v>
      </c>
      <c r="C318">
        <f t="array" ref="C318">_xll.BDP(A318,"BEST_EPS", "BEST_FPERIOD_OVERRIDE=2bf")</f>
        <v>3.4587356321839082</v>
      </c>
      <c r="D318">
        <f t="array" ref="D318">_xll.BDP(A318,"BEST_EPS", "BEST_FPERIOD_OVERRIDE=3bf")</f>
        <v>3.7441538461538464</v>
      </c>
      <c r="E318">
        <f t="array" ref="E318">_xll.BDP(A318,"BEST_TARGET_PRICE")</f>
        <v>38.518520355224609</v>
      </c>
      <c r="F318">
        <f t="array" ref="F318">_xll.BDP($A318,F$84)</f>
        <v>31.84</v>
      </c>
      <c r="G318">
        <f t="array" ref="G318">_xll.BDP($A318,G$84)</f>
        <v>32.56</v>
      </c>
      <c r="H318">
        <f t="array" ref="H318">_xll.BDP($A318,H$84)</f>
        <v>31.82</v>
      </c>
      <c r="I318">
        <f t="array" ref="I318">_xll.BDP($A318,I$84)</f>
        <v>31.88</v>
      </c>
      <c r="K318">
        <f t="shared" si="4"/>
        <v>32.659999999999997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Sadif Investment Analytics</v>
      </c>
      <c r="M318" t="s">
        <v>166</v>
      </c>
      <c r="N318" t="s">
        <v>860</v>
      </c>
      <c r="O318">
        <v>1</v>
      </c>
      <c r="P318" t="s">
        <v>142</v>
      </c>
      <c r="Q318">
        <v>32.659999999999997</v>
      </c>
      <c r="R318" t="s">
        <v>168</v>
      </c>
      <c r="S318" s="2">
        <v>45622</v>
      </c>
      <c r="T318">
        <v>1</v>
      </c>
      <c r="U318">
        <v>3.55</v>
      </c>
      <c r="W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BMO Capital Markets</v>
      </c>
      <c r="X318" t="s">
        <v>689</v>
      </c>
      <c r="Y318" t="s">
        <v>203</v>
      </c>
      <c r="Z318">
        <v>3</v>
      </c>
      <c r="AA318" t="s">
        <v>126</v>
      </c>
      <c r="AB318">
        <v>36</v>
      </c>
      <c r="AC318" t="s">
        <v>127</v>
      </c>
      <c r="AD318" s="2">
        <v>45614</v>
      </c>
      <c r="AE318">
        <v>2</v>
      </c>
      <c r="AF318">
        <v>0</v>
      </c>
      <c r="AH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ATB Capital Markets</v>
      </c>
      <c r="AI318" t="s">
        <v>1527</v>
      </c>
      <c r="AJ318" t="s">
        <v>419</v>
      </c>
      <c r="AK318">
        <v>3</v>
      </c>
      <c r="AL318" t="s">
        <v>126</v>
      </c>
      <c r="AM318">
        <v>36</v>
      </c>
      <c r="AN318" t="s">
        <v>127</v>
      </c>
      <c r="AO318" s="2">
        <v>45603</v>
      </c>
      <c r="AP318">
        <v>3</v>
      </c>
      <c r="AQ318">
        <v>-3.42</v>
      </c>
    </row>
    <row r="319" spans="1:43" x14ac:dyDescent="0.25">
      <c r="A319" t="s">
        <v>894</v>
      </c>
      <c r="B319">
        <f t="array" ref="B319">_xll.BDP(A319,"BEST_EPS", "BEST_FPERIOD_OVERRIDE=1bf")</f>
        <v>4.331563218390805</v>
      </c>
      <c r="C319">
        <f t="array" ref="C319">_xll.BDP(A319,"BEST_EPS", "BEST_FPERIOD_OVERRIDE=2bf")</f>
        <v>4.871977011494252</v>
      </c>
      <c r="D319">
        <f t="array" ref="D319">_xll.BDP(A319,"BEST_EPS", "BEST_FPERIOD_OVERRIDE=3bf")</f>
        <v>5.6781076923076919</v>
      </c>
      <c r="E319">
        <f t="array" ref="E319">_xll.BDP(A319,"BEST_TARGET_PRICE")</f>
        <v>79.666664123535156</v>
      </c>
      <c r="F319">
        <f t="array" ref="F319">_xll.BDP($A319,F$84)</f>
        <v>64.48</v>
      </c>
      <c r="G319">
        <f t="array" ref="G319">_xll.BDP($A319,G$84)</f>
        <v>64.61</v>
      </c>
      <c r="H319">
        <f t="array" ref="H319">_xll.BDP($A319,H$84)</f>
        <v>63.48</v>
      </c>
      <c r="I319">
        <f t="array" ref="I319">_xll.BDP($A319,I$84)</f>
        <v>63.89</v>
      </c>
      <c r="K319">
        <f t="shared" si="4"/>
        <v>92</v>
      </c>
      <c r="L319" t="e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#N/A</v>
      </c>
      <c r="M319" t="s">
        <v>1456</v>
      </c>
      <c r="N319" t="s">
        <v>128</v>
      </c>
      <c r="O319">
        <v>5</v>
      </c>
      <c r="P319" t="s">
        <v>126</v>
      </c>
      <c r="Q319">
        <v>82</v>
      </c>
      <c r="R319" t="s">
        <v>127</v>
      </c>
      <c r="S319" s="2">
        <v>45572</v>
      </c>
      <c r="T319">
        <v>1</v>
      </c>
      <c r="U319">
        <v>29.47</v>
      </c>
      <c r="W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Morgan Stanley</v>
      </c>
      <c r="X319" t="s">
        <v>895</v>
      </c>
      <c r="Y319" t="s">
        <v>185</v>
      </c>
      <c r="Z319">
        <v>5</v>
      </c>
      <c r="AA319" t="s">
        <v>126</v>
      </c>
      <c r="AB319">
        <v>92</v>
      </c>
      <c r="AC319" t="s">
        <v>134</v>
      </c>
      <c r="AD319" s="2">
        <v>45622</v>
      </c>
      <c r="AE319">
        <v>2</v>
      </c>
      <c r="AF319">
        <v>45.39</v>
      </c>
      <c r="AH319" t="e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#N/A</v>
      </c>
      <c r="AI319" t="s">
        <v>895</v>
      </c>
      <c r="AJ319" t="s">
        <v>185</v>
      </c>
      <c r="AK319">
        <v>5</v>
      </c>
      <c r="AL319" t="s">
        <v>126</v>
      </c>
      <c r="AM319">
        <v>79</v>
      </c>
      <c r="AN319" t="s">
        <v>134</v>
      </c>
      <c r="AO319" s="2">
        <v>45538</v>
      </c>
      <c r="AP319">
        <v>3</v>
      </c>
      <c r="AQ319">
        <v>14.76</v>
      </c>
    </row>
    <row r="320" spans="1:43" x14ac:dyDescent="0.25">
      <c r="A320" t="s">
        <v>741</v>
      </c>
      <c r="B320">
        <f t="array" ref="B320">_xll.BDP(A320,"BEST_EPS", "BEST_FPERIOD_OVERRIDE=1bf")</f>
        <v>1.362183908045977</v>
      </c>
      <c r="C320">
        <f t="array" ref="C320">_xll.BDP(A320,"BEST_EPS", "BEST_FPERIOD_OVERRIDE=2bf")</f>
        <v>1.5686896551724139</v>
      </c>
      <c r="D320">
        <f t="array" ref="D320">_xll.BDP(A320,"BEST_EPS", "BEST_FPERIOD_OVERRIDE=3bf")</f>
        <v>1.3356615384615385</v>
      </c>
      <c r="E320">
        <f t="array" ref="E320">_xll.BDP(A320,"BEST_TARGET_PRICE")</f>
        <v>17.947368621826172</v>
      </c>
      <c r="F320">
        <f t="array" ref="F320">_xll.BDP($A320,F$84)</f>
        <v>18.239999999999998</v>
      </c>
      <c r="G320">
        <f t="array" ref="G320">_xll.BDP($A320,G$84)</f>
        <v>18.329999999999998</v>
      </c>
      <c r="H320">
        <f t="array" ref="H320">_xll.BDP($A320,H$84)</f>
        <v>18</v>
      </c>
      <c r="I320">
        <f t="array" ref="I320">_xll.BDP($A320,I$84)</f>
        <v>18</v>
      </c>
      <c r="K320">
        <f t="shared" si="4"/>
        <v>20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Goldman Sachs</v>
      </c>
      <c r="M320" t="s">
        <v>1696</v>
      </c>
      <c r="N320" t="s">
        <v>128</v>
      </c>
      <c r="O320">
        <v>5</v>
      </c>
      <c r="P320" t="s">
        <v>126</v>
      </c>
      <c r="Q320">
        <v>20</v>
      </c>
      <c r="R320" t="s">
        <v>134</v>
      </c>
      <c r="S320" s="2">
        <v>45621</v>
      </c>
      <c r="T320">
        <v>1</v>
      </c>
      <c r="U320">
        <v>74.72</v>
      </c>
      <c r="W320" t="e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#N/A</v>
      </c>
      <c r="X320" t="s">
        <v>416</v>
      </c>
      <c r="Y320" t="s">
        <v>141</v>
      </c>
      <c r="Z320">
        <v>3</v>
      </c>
      <c r="AA320" t="s">
        <v>126</v>
      </c>
      <c r="AB320">
        <v>15</v>
      </c>
      <c r="AC320" t="s">
        <v>127</v>
      </c>
      <c r="AD320" s="2">
        <v>45594</v>
      </c>
      <c r="AE320">
        <v>2</v>
      </c>
      <c r="AF320">
        <v>44.99</v>
      </c>
      <c r="AH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Evercore ISI</v>
      </c>
      <c r="AI320" t="s">
        <v>1454</v>
      </c>
      <c r="AJ320" t="s">
        <v>125</v>
      </c>
      <c r="AK320">
        <v>5</v>
      </c>
      <c r="AL320" t="s">
        <v>126</v>
      </c>
      <c r="AM320">
        <v>18</v>
      </c>
      <c r="AN320" t="s">
        <v>134</v>
      </c>
      <c r="AO320" s="2">
        <v>45606</v>
      </c>
      <c r="AP320">
        <v>3</v>
      </c>
      <c r="AQ320">
        <v>46.06</v>
      </c>
    </row>
    <row r="321" spans="1:43" x14ac:dyDescent="0.25">
      <c r="A321" t="s">
        <v>348</v>
      </c>
      <c r="B321">
        <f t="array" ref="B321">_xll.BDP(A321,"BEST_EPS", "BEST_FPERIOD_OVERRIDE=1bf")</f>
        <v>24.37148275862069</v>
      </c>
      <c r="C321">
        <f t="array" ref="C321">_xll.BDP(A321,"BEST_EPS", "BEST_FPERIOD_OVERRIDE=2bf")</f>
        <v>26.96793103448276</v>
      </c>
      <c r="D321">
        <f t="array" ref="D321">_xll.BDP(A321,"BEST_EPS", "BEST_FPERIOD_OVERRIDE=3bf")</f>
        <v>30.584430769230771</v>
      </c>
      <c r="E321">
        <f t="array" ref="E321">_xll.BDP(A321,"BEST_TARGET_PRICE")</f>
        <v>406.20001220703125</v>
      </c>
      <c r="F321">
        <f t="array" ref="F321">_xll.BDP($A321,F$84)</f>
        <v>328.86</v>
      </c>
      <c r="G321">
        <f t="array" ref="G321">_xll.BDP($A321,G$84)</f>
        <v>331.99</v>
      </c>
      <c r="H321">
        <f t="array" ref="H321">_xll.BDP($A321,H$84)</f>
        <v>324.93</v>
      </c>
      <c r="I321">
        <f t="array" ref="I321">_xll.BDP($A321,I$84)</f>
        <v>325.47000000000003</v>
      </c>
      <c r="K321">
        <f t="shared" si="4"/>
        <v>400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Hedgeye Risk Management</v>
      </c>
      <c r="M321" t="s">
        <v>349</v>
      </c>
      <c r="N321" t="s">
        <v>1724</v>
      </c>
      <c r="O321">
        <v>1</v>
      </c>
      <c r="P321" t="s">
        <v>142</v>
      </c>
      <c r="Q321" t="s">
        <v>147</v>
      </c>
      <c r="R321" t="s">
        <v>127</v>
      </c>
      <c r="S321" s="2">
        <v>45613</v>
      </c>
      <c r="T321">
        <v>1</v>
      </c>
      <c r="U321">
        <v>55.85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Stephens</v>
      </c>
      <c r="X321" t="s">
        <v>359</v>
      </c>
      <c r="Y321" t="s">
        <v>138</v>
      </c>
      <c r="Z321">
        <v>5</v>
      </c>
      <c r="AA321" t="s">
        <v>126</v>
      </c>
      <c r="AB321">
        <v>400</v>
      </c>
      <c r="AC321" t="s">
        <v>127</v>
      </c>
      <c r="AD321" s="2">
        <v>45621</v>
      </c>
      <c r="AE321">
        <v>2</v>
      </c>
      <c r="AF321">
        <v>31.47</v>
      </c>
      <c r="AH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Raymond James</v>
      </c>
      <c r="AI321" t="s">
        <v>1800</v>
      </c>
      <c r="AJ321" t="s">
        <v>203</v>
      </c>
      <c r="AK321">
        <v>3</v>
      </c>
      <c r="AL321" t="s">
        <v>142</v>
      </c>
      <c r="AM321" t="s">
        <v>147</v>
      </c>
      <c r="AN321" t="s">
        <v>127</v>
      </c>
      <c r="AO321" s="2">
        <v>45618</v>
      </c>
      <c r="AP321">
        <v>3</v>
      </c>
      <c r="AQ321">
        <v>29.86</v>
      </c>
    </row>
    <row r="322" spans="1:43" x14ac:dyDescent="0.25">
      <c r="A322" t="s">
        <v>188</v>
      </c>
      <c r="B322">
        <f t="array" ref="B322">_xll.BDP(A322,"BEST_EPS", "BEST_FPERIOD_OVERRIDE=1bf")</f>
        <v>15.638570881226054</v>
      </c>
      <c r="C322">
        <f t="array" ref="C322">_xll.BDP(A322,"BEST_EPS", "BEST_FPERIOD_OVERRIDE=2bf")</f>
        <v>16.875130268199236</v>
      </c>
      <c r="D322">
        <f t="array" ref="D322">_xll.BDP(A322,"BEST_EPS", "BEST_FPERIOD_OVERRIDE=3bf")</f>
        <v>18.172634615384617</v>
      </c>
      <c r="E322">
        <f t="array" ref="E322">_xll.BDP(A322,"BEST_TARGET_PRICE")</f>
        <v>428.1351318359375</v>
      </c>
      <c r="F322">
        <f t="array" ref="F322">_xll.BDP($A322,F$84)</f>
        <v>428.6</v>
      </c>
      <c r="G322">
        <f t="array" ref="G322">_xll.BDP($A322,G$84)</f>
        <v>430.1</v>
      </c>
      <c r="H322">
        <f t="array" ref="H322">_xll.BDP($A322,H$84)</f>
        <v>425.96</v>
      </c>
      <c r="I322">
        <f t="array" ref="I322">_xll.BDP($A322,I$84)</f>
        <v>427.19</v>
      </c>
      <c r="K322">
        <f t="shared" si="4"/>
        <v>450</v>
      </c>
      <c r="L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Evercore ISI</v>
      </c>
      <c r="M322" t="s">
        <v>1464</v>
      </c>
      <c r="N322" t="s">
        <v>125</v>
      </c>
      <c r="O322">
        <v>5</v>
      </c>
      <c r="P322" t="s">
        <v>126</v>
      </c>
      <c r="Q322">
        <v>450</v>
      </c>
      <c r="R322" t="s">
        <v>134</v>
      </c>
      <c r="S322" s="2">
        <v>45622</v>
      </c>
      <c r="T322">
        <v>1</v>
      </c>
      <c r="U322">
        <v>41.82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Barclays</v>
      </c>
      <c r="X322" t="s">
        <v>190</v>
      </c>
      <c r="Y322" t="s">
        <v>138</v>
      </c>
      <c r="Z322">
        <v>5</v>
      </c>
      <c r="AA322" t="s">
        <v>126</v>
      </c>
      <c r="AB322">
        <v>420</v>
      </c>
      <c r="AC322" t="s">
        <v>127</v>
      </c>
      <c r="AD322" s="2">
        <v>45608</v>
      </c>
      <c r="AE322">
        <v>2</v>
      </c>
      <c r="AF322">
        <v>29.27</v>
      </c>
      <c r="AH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D.A. Davidson</v>
      </c>
      <c r="AI322" t="s">
        <v>191</v>
      </c>
      <c r="AJ322" t="s">
        <v>128</v>
      </c>
      <c r="AK322">
        <v>5</v>
      </c>
      <c r="AL322" t="s">
        <v>126</v>
      </c>
      <c r="AM322">
        <v>466</v>
      </c>
      <c r="AN322" t="s">
        <v>127</v>
      </c>
      <c r="AO322" s="2">
        <v>45608</v>
      </c>
      <c r="AP322">
        <v>3</v>
      </c>
      <c r="AQ322">
        <v>26.43</v>
      </c>
    </row>
    <row r="323" spans="1:43" x14ac:dyDescent="0.25">
      <c r="A323" t="s">
        <v>566</v>
      </c>
      <c r="B323">
        <f t="array" ref="B323">_xll.BDP(A323,"BEST_EPS", "BEST_FPERIOD_OVERRIDE=1bf")</f>
        <v>8.1988045977011499</v>
      </c>
      <c r="C323">
        <f t="array" ref="C323">_xll.BDP(A323,"BEST_EPS", "BEST_FPERIOD_OVERRIDE=2bf")</f>
        <v>10.93325287356322</v>
      </c>
      <c r="D323">
        <f t="array" ref="D323">_xll.BDP(A323,"BEST_EPS", "BEST_FPERIOD_OVERRIDE=3bf")</f>
        <v>13.436861538461539</v>
      </c>
      <c r="E323">
        <f t="array" ref="E323">_xll.BDP(A323,"BEST_TARGET_PRICE")</f>
        <v>163.125</v>
      </c>
      <c r="F323">
        <f t="array" ref="F323">_xll.BDP($A323,F$84)</f>
        <v>146.99</v>
      </c>
      <c r="G323">
        <f t="array" ref="G323">_xll.BDP($A323,G$84)</f>
        <v>150.31</v>
      </c>
      <c r="H323">
        <f t="array" ref="H323">_xll.BDP($A323,H$84)</f>
        <v>145.97</v>
      </c>
      <c r="I323">
        <f t="array" ref="I323">_xll.BDP($A323,I$84)</f>
        <v>146.76</v>
      </c>
      <c r="K323">
        <f t="shared" si="4"/>
        <v>167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Piper Sandler &amp; Co</v>
      </c>
      <c r="M323" t="s">
        <v>1765</v>
      </c>
      <c r="N323" t="s">
        <v>138</v>
      </c>
      <c r="O323">
        <v>5</v>
      </c>
      <c r="P323" t="s">
        <v>126</v>
      </c>
      <c r="Q323">
        <v>167</v>
      </c>
      <c r="R323" t="s">
        <v>127</v>
      </c>
      <c r="S323" s="2">
        <v>45620</v>
      </c>
      <c r="T323">
        <v>1</v>
      </c>
      <c r="U323">
        <v>1.91</v>
      </c>
      <c r="W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Mizuho Securities</v>
      </c>
      <c r="X323" t="s">
        <v>1489</v>
      </c>
      <c r="Y323" t="s">
        <v>141</v>
      </c>
      <c r="Z323">
        <v>3</v>
      </c>
      <c r="AA323" t="s">
        <v>126</v>
      </c>
      <c r="AB323">
        <v>199</v>
      </c>
      <c r="AC323" t="s">
        <v>127</v>
      </c>
      <c r="AD323" s="2">
        <v>45620</v>
      </c>
      <c r="AE323">
        <v>2</v>
      </c>
      <c r="AF323">
        <v>0</v>
      </c>
      <c r="AH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ISS-EVA</v>
      </c>
      <c r="AI323" t="s">
        <v>166</v>
      </c>
      <c r="AJ323" t="s">
        <v>361</v>
      </c>
      <c r="AK323">
        <v>1</v>
      </c>
      <c r="AL323" t="s">
        <v>126</v>
      </c>
      <c r="AM323" t="s">
        <v>147</v>
      </c>
      <c r="AN323" t="s">
        <v>127</v>
      </c>
      <c r="AO323" s="2">
        <v>45505</v>
      </c>
      <c r="AP323">
        <v>3</v>
      </c>
      <c r="AQ323">
        <v>-1.91</v>
      </c>
    </row>
    <row r="324" spans="1:43" x14ac:dyDescent="0.25">
      <c r="A324" t="s">
        <v>600</v>
      </c>
      <c r="B324">
        <f t="array" ref="B324">_xll.BDP(A324,"BEST_EPS", "BEST_FPERIOD_OVERRIDE=1bf")</f>
        <v>11.428942528735632</v>
      </c>
      <c r="C324">
        <f t="array" ref="C324">_xll.BDP(A324,"BEST_EPS", "BEST_FPERIOD_OVERRIDE=2bf")</f>
        <v>12.648758620689657</v>
      </c>
      <c r="D324">
        <f t="array" ref="D324">_xll.BDP(A324,"BEST_EPS", "BEST_FPERIOD_OVERRIDE=3bf")</f>
        <v>13.218200000000001</v>
      </c>
      <c r="E324">
        <f t="array" ref="E324">_xll.BDP(A324,"BEST_TARGET_PRICE")</f>
        <v>128.94999694824219</v>
      </c>
      <c r="F324">
        <f t="array" ref="F324">_xll.BDP($A324,F$84)</f>
        <v>123.28</v>
      </c>
      <c r="G324">
        <f t="array" ref="G324">_xll.BDP($A324,G$84)</f>
        <v>124.9</v>
      </c>
      <c r="H324">
        <f t="array" ref="H324">_xll.BDP($A324,H$84)</f>
        <v>122.63</v>
      </c>
      <c r="I324">
        <f t="array" ref="I324">_xll.BDP($A324,I$84)</f>
        <v>123.74</v>
      </c>
      <c r="K324">
        <f t="shared" si="4"/>
        <v>133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Argus Research Company</v>
      </c>
      <c r="M324" t="s">
        <v>426</v>
      </c>
      <c r="N324" t="s">
        <v>128</v>
      </c>
      <c r="O324">
        <v>5</v>
      </c>
      <c r="P324" t="s">
        <v>126</v>
      </c>
      <c r="Q324">
        <v>133</v>
      </c>
      <c r="R324" t="s">
        <v>127</v>
      </c>
      <c r="S324" s="2">
        <v>45604</v>
      </c>
      <c r="T324">
        <v>1</v>
      </c>
      <c r="U324">
        <v>60.01</v>
      </c>
      <c r="W324" t="e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#N/A</v>
      </c>
      <c r="X324" t="s">
        <v>426</v>
      </c>
      <c r="Y324" t="s">
        <v>128</v>
      </c>
      <c r="Z324">
        <v>5</v>
      </c>
      <c r="AA324" t="s">
        <v>126</v>
      </c>
      <c r="AB324">
        <v>133</v>
      </c>
      <c r="AC324" t="s">
        <v>127</v>
      </c>
      <c r="AD324" s="2">
        <v>45604</v>
      </c>
      <c r="AE324">
        <v>2</v>
      </c>
      <c r="AF324">
        <v>55.65</v>
      </c>
      <c r="AH324" t="str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TD Cowen</v>
      </c>
      <c r="AI324" t="s">
        <v>1502</v>
      </c>
      <c r="AJ324" t="s">
        <v>128</v>
      </c>
      <c r="AK324">
        <v>5</v>
      </c>
      <c r="AL324" t="s">
        <v>126</v>
      </c>
      <c r="AM324">
        <v>144</v>
      </c>
      <c r="AN324" t="s">
        <v>127</v>
      </c>
      <c r="AO324" s="2">
        <v>45595</v>
      </c>
      <c r="AP324">
        <v>3</v>
      </c>
      <c r="AQ324">
        <v>51.83</v>
      </c>
    </row>
    <row r="325" spans="1:43" x14ac:dyDescent="0.25">
      <c r="A325" t="s">
        <v>884</v>
      </c>
      <c r="B325">
        <f t="array" ref="B325">_xll.BDP(A325,"BEST_EPS", "BEST_FPERIOD_OVERRIDE=1bf")</f>
        <v>14.691367816091955</v>
      </c>
      <c r="C325">
        <f t="array" ref="C325">_xll.BDP(A325,"BEST_EPS", "BEST_FPERIOD_OVERRIDE=2bf")</f>
        <v>16.76909195402299</v>
      </c>
      <c r="D325">
        <f t="array" ref="D325">_xll.BDP(A325,"BEST_EPS", "BEST_FPERIOD_OVERRIDE=3bf")</f>
        <v>18.217076923076924</v>
      </c>
      <c r="E325">
        <f t="array" ref="E325">_xll.BDP(A325,"BEST_TARGET_PRICE")</f>
        <v>218.33332824707031</v>
      </c>
      <c r="F325">
        <f t="array" ref="F325">_xll.BDP($A325,F$84)</f>
        <v>198.45</v>
      </c>
      <c r="G325">
        <f t="array" ref="G325">_xll.BDP($A325,G$84)</f>
        <v>201.45</v>
      </c>
      <c r="H325">
        <f t="array" ref="H325">_xll.BDP($A325,H$84)</f>
        <v>198.45</v>
      </c>
      <c r="I325">
        <f t="array" ref="I325">_xll.BDP($A325,I$84)</f>
        <v>199.37</v>
      </c>
      <c r="K325">
        <f t="shared" si="4"/>
        <v>194</v>
      </c>
      <c r="L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Goldman Sachs</v>
      </c>
      <c r="M325" t="s">
        <v>1675</v>
      </c>
      <c r="N325" t="s">
        <v>151</v>
      </c>
      <c r="O325">
        <v>1</v>
      </c>
      <c r="P325" t="s">
        <v>126</v>
      </c>
      <c r="Q325">
        <v>194</v>
      </c>
      <c r="R325" t="s">
        <v>134</v>
      </c>
      <c r="S325" s="2">
        <v>45596</v>
      </c>
      <c r="T325">
        <v>1</v>
      </c>
      <c r="U325">
        <v>15.74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JP Morgan</v>
      </c>
      <c r="X325" t="s">
        <v>290</v>
      </c>
      <c r="Y325" t="s">
        <v>141</v>
      </c>
      <c r="Z325">
        <v>3</v>
      </c>
      <c r="AA325" t="s">
        <v>126</v>
      </c>
      <c r="AB325">
        <v>205</v>
      </c>
      <c r="AC325" t="s">
        <v>127</v>
      </c>
      <c r="AD325" s="2">
        <v>45597</v>
      </c>
      <c r="AE325">
        <v>2</v>
      </c>
      <c r="AF325">
        <v>13.94</v>
      </c>
      <c r="AH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Vertical Research Partners</v>
      </c>
      <c r="AI325" t="s">
        <v>533</v>
      </c>
      <c r="AJ325" t="s">
        <v>146</v>
      </c>
      <c r="AK325">
        <v>3</v>
      </c>
      <c r="AL325" t="s">
        <v>126</v>
      </c>
      <c r="AM325">
        <v>225</v>
      </c>
      <c r="AN325" t="s">
        <v>127</v>
      </c>
      <c r="AO325" s="2">
        <v>45623</v>
      </c>
      <c r="AP325">
        <v>3</v>
      </c>
      <c r="AQ325">
        <v>9.83</v>
      </c>
    </row>
    <row r="326" spans="1:43" x14ac:dyDescent="0.25">
      <c r="A326" t="s">
        <v>474</v>
      </c>
      <c r="B326">
        <f t="array" ref="B326">_xll.BDP(A326,"BEST_EPS", "BEST_FPERIOD_OVERRIDE=1bf")</f>
        <v>7.8833103448275859</v>
      </c>
      <c r="C326">
        <f t="array" ref="C326">_xll.BDP(A326,"BEST_EPS", "BEST_FPERIOD_OVERRIDE=2bf")</f>
        <v>9.118494252873564</v>
      </c>
      <c r="D326">
        <f t="array" ref="D326">_xll.BDP(A326,"BEST_EPS", "BEST_FPERIOD_OVERRIDE=3bf")</f>
        <v>10.549338461538461</v>
      </c>
      <c r="E326">
        <f t="array" ref="E326">_xll.BDP(A326,"BEST_TARGET_PRICE")</f>
        <v>238.57691955566406</v>
      </c>
      <c r="F326">
        <f t="array" ref="F326">_xll.BDP($A326,F$84)</f>
        <v>250.96</v>
      </c>
      <c r="G326">
        <f t="array" ref="G326">_xll.BDP($A326,G$84)</f>
        <v>252.65</v>
      </c>
      <c r="H326">
        <f t="array" ref="H326">_xll.BDP($A326,H$84)</f>
        <v>249.715</v>
      </c>
      <c r="I326">
        <f t="array" ref="I326">_xll.BDP($A326,I$84)</f>
        <v>250.42</v>
      </c>
      <c r="K326">
        <f t="shared" si="4"/>
        <v>262</v>
      </c>
      <c r="L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Morgan Stanley</v>
      </c>
      <c r="M326" t="s">
        <v>1497</v>
      </c>
      <c r="N326" t="s">
        <v>185</v>
      </c>
      <c r="O326">
        <v>5</v>
      </c>
      <c r="P326" t="s">
        <v>126</v>
      </c>
      <c r="Q326">
        <v>262</v>
      </c>
      <c r="R326" t="s">
        <v>134</v>
      </c>
      <c r="S326" s="2">
        <v>45611</v>
      </c>
      <c r="T326">
        <v>1</v>
      </c>
      <c r="U326">
        <v>49.39</v>
      </c>
      <c r="W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Melius Research LLC</v>
      </c>
      <c r="X326" t="s">
        <v>1471</v>
      </c>
      <c r="Y326" t="s">
        <v>146</v>
      </c>
      <c r="Z326">
        <v>3</v>
      </c>
      <c r="AA326" t="s">
        <v>126</v>
      </c>
      <c r="AB326">
        <v>249</v>
      </c>
      <c r="AC326" t="s">
        <v>134</v>
      </c>
      <c r="AD326" s="2">
        <v>45589</v>
      </c>
      <c r="AE326">
        <v>2</v>
      </c>
      <c r="AF326">
        <v>39.83</v>
      </c>
      <c r="AH326" t="e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#N/A</v>
      </c>
      <c r="AI326" t="s">
        <v>799</v>
      </c>
      <c r="AJ326" t="s">
        <v>343</v>
      </c>
      <c r="AK326">
        <v>3</v>
      </c>
      <c r="AL326" t="s">
        <v>126</v>
      </c>
      <c r="AM326">
        <v>240</v>
      </c>
      <c r="AN326" t="s">
        <v>134</v>
      </c>
      <c r="AO326" s="2">
        <v>45588</v>
      </c>
      <c r="AP326">
        <v>3</v>
      </c>
      <c r="AQ326">
        <v>29.95</v>
      </c>
    </row>
    <row r="327" spans="1:43" x14ac:dyDescent="0.25">
      <c r="A327" t="s">
        <v>760</v>
      </c>
      <c r="B327">
        <f t="array" ref="B327">_xll.BDP(A327,"BEST_EPS", "BEST_FPERIOD_OVERRIDE=1bf")</f>
        <v>4.3241724137931037</v>
      </c>
      <c r="C327">
        <f t="array" ref="C327">_xll.BDP(A327,"BEST_EPS", "BEST_FPERIOD_OVERRIDE=2bf")</f>
        <v>4.7349655172413785</v>
      </c>
      <c r="D327">
        <f t="array" ref="D327">_xll.BDP(A327,"BEST_EPS", "BEST_FPERIOD_OVERRIDE=3bf")</f>
        <v>5.1748576923076923</v>
      </c>
      <c r="E327">
        <f t="array" ref="E327">_xll.BDP(A327,"BEST_TARGET_PRICE")</f>
        <v>87.388885498046875</v>
      </c>
      <c r="F327">
        <f t="array" ref="F327">_xll.BDP($A327,F$84)</f>
        <v>79</v>
      </c>
      <c r="G327">
        <f t="array" ref="G327">_xll.BDP($A327,G$84)</f>
        <v>79.69</v>
      </c>
      <c r="H327">
        <f t="array" ref="H327">_xll.BDP($A327,H$84)</f>
        <v>78.7</v>
      </c>
      <c r="I327">
        <f t="array" ref="I327">_xll.BDP($A327,I$84)</f>
        <v>79.44</v>
      </c>
      <c r="K327">
        <f t="shared" si="4"/>
        <v>86.68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Sadif Investment Analytics</v>
      </c>
      <c r="M327" t="s">
        <v>166</v>
      </c>
      <c r="N327" t="s">
        <v>146</v>
      </c>
      <c r="O327">
        <v>3</v>
      </c>
      <c r="P327" t="s">
        <v>142</v>
      </c>
      <c r="Q327">
        <v>86.68</v>
      </c>
      <c r="R327" t="s">
        <v>251</v>
      </c>
      <c r="S327" s="2">
        <v>45607</v>
      </c>
      <c r="T327">
        <v>1</v>
      </c>
      <c r="U327">
        <v>10.66</v>
      </c>
      <c r="W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Mizuho Securities</v>
      </c>
      <c r="X327" t="s">
        <v>306</v>
      </c>
      <c r="Y327" t="s">
        <v>125</v>
      </c>
      <c r="Z327">
        <v>5</v>
      </c>
      <c r="AA327" t="s">
        <v>126</v>
      </c>
      <c r="AB327">
        <v>87</v>
      </c>
      <c r="AC327" t="s">
        <v>127</v>
      </c>
      <c r="AD327" s="2">
        <v>45622</v>
      </c>
      <c r="AE327">
        <v>2</v>
      </c>
      <c r="AF327">
        <v>10.119999999999999</v>
      </c>
      <c r="AH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Morningstar</v>
      </c>
      <c r="AI327" t="s">
        <v>229</v>
      </c>
      <c r="AJ327" t="s">
        <v>151</v>
      </c>
      <c r="AK327">
        <v>1</v>
      </c>
      <c r="AL327" t="s">
        <v>126</v>
      </c>
      <c r="AM327">
        <v>70</v>
      </c>
      <c r="AN327" t="s">
        <v>127</v>
      </c>
      <c r="AO327" s="2">
        <v>45601</v>
      </c>
      <c r="AP327">
        <v>3</v>
      </c>
      <c r="AQ327">
        <v>4.25</v>
      </c>
    </row>
    <row r="328" spans="1:43" x14ac:dyDescent="0.25">
      <c r="A328" t="s">
        <v>293</v>
      </c>
      <c r="B328">
        <f t="array" ref="B328">_xll.BDP(A328,"BEST_EPS", "BEST_FPERIOD_OVERRIDE=1bf")</f>
        <v>10.922586206896552</v>
      </c>
      <c r="C328">
        <f t="array" ref="C328">_xll.BDP(A328,"BEST_EPS", "BEST_FPERIOD_OVERRIDE=2bf")</f>
        <v>11.966068965517241</v>
      </c>
      <c r="D328">
        <f t="array" ref="D328">_xll.BDP(A328,"BEST_EPS", "BEST_FPERIOD_OVERRIDE=3bf")</f>
        <v>13.2912</v>
      </c>
      <c r="E328">
        <f t="array" ref="E328">_xll.BDP(A328,"BEST_TARGET_PRICE")</f>
        <v>237</v>
      </c>
      <c r="F328">
        <f t="array" ref="F328">_xll.BDP($A328,F$84)</f>
        <v>232.18</v>
      </c>
      <c r="G328">
        <f t="array" ref="G328">_xll.BDP($A328,G$84)</f>
        <v>232.96</v>
      </c>
      <c r="H328">
        <f t="array" ref="H328">_xll.BDP($A328,H$84)</f>
        <v>229.47</v>
      </c>
      <c r="I328">
        <f t="array" ref="I328">_xll.BDP($A328,I$84)</f>
        <v>229.64</v>
      </c>
      <c r="K328">
        <f t="shared" si="4"/>
        <v>227</v>
      </c>
      <c r="L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Goldman Sachs</v>
      </c>
      <c r="M328" t="s">
        <v>1902</v>
      </c>
      <c r="N328" t="s">
        <v>128</v>
      </c>
      <c r="O328">
        <v>5</v>
      </c>
      <c r="P328" t="s">
        <v>126</v>
      </c>
      <c r="Q328">
        <v>227</v>
      </c>
      <c r="R328" t="s">
        <v>134</v>
      </c>
      <c r="S328" s="2">
        <v>45622</v>
      </c>
      <c r="T328">
        <v>1</v>
      </c>
      <c r="U328">
        <v>21.65</v>
      </c>
      <c r="W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Berenberg</v>
      </c>
      <c r="X328" t="s">
        <v>1495</v>
      </c>
      <c r="Y328" t="s">
        <v>128</v>
      </c>
      <c r="Z328">
        <v>5</v>
      </c>
      <c r="AA328" t="s">
        <v>126</v>
      </c>
      <c r="AB328">
        <v>242</v>
      </c>
      <c r="AC328" t="s">
        <v>127</v>
      </c>
      <c r="AD328" s="2">
        <v>45574</v>
      </c>
      <c r="AE328">
        <v>2</v>
      </c>
      <c r="AF328">
        <v>18.579999999999998</v>
      </c>
      <c r="AH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JP Morgan</v>
      </c>
      <c r="AI328" t="s">
        <v>308</v>
      </c>
      <c r="AJ328" t="s">
        <v>141</v>
      </c>
      <c r="AK328">
        <v>3</v>
      </c>
      <c r="AL328" t="s">
        <v>126</v>
      </c>
      <c r="AM328">
        <v>233</v>
      </c>
      <c r="AN328" t="s">
        <v>127</v>
      </c>
      <c r="AO328" s="2">
        <v>45609</v>
      </c>
      <c r="AP328">
        <v>3</v>
      </c>
      <c r="AQ328">
        <v>12.23</v>
      </c>
    </row>
    <row r="329" spans="1:43" x14ac:dyDescent="0.25">
      <c r="A329" t="s">
        <v>712</v>
      </c>
      <c r="B329">
        <f t="array" ref="B329">_xll.BDP(A329,"BEST_EPS", "BEST_FPERIOD_OVERRIDE=1bf")</f>
        <v>2.1180459770114943</v>
      </c>
      <c r="C329">
        <f t="array" ref="C329">_xll.BDP(A329,"BEST_EPS", "BEST_FPERIOD_OVERRIDE=2bf")</f>
        <v>2.2566513409961684</v>
      </c>
      <c r="D329">
        <f t="array" ref="D329">_xll.BDP(A329,"BEST_EPS", "BEST_FPERIOD_OVERRIDE=3bf")</f>
        <v>2.387461538461539</v>
      </c>
      <c r="E329">
        <f t="array" ref="E329">_xll.BDP(A329,"BEST_TARGET_PRICE")</f>
        <v>22.4375</v>
      </c>
      <c r="F329">
        <f t="array" ref="F329">_xll.BDP($A329,F$84)</f>
        <v>21.12</v>
      </c>
      <c r="G329">
        <f t="array" ref="G329">_xll.BDP($A329,G$84)</f>
        <v>21.45</v>
      </c>
      <c r="H329">
        <f t="array" ref="H329">_xll.BDP($A329,H$84)</f>
        <v>20.635000000000002</v>
      </c>
      <c r="I329">
        <f t="array" ref="I329">_xll.BDP($A329,I$84)</f>
        <v>20.8</v>
      </c>
      <c r="K329">
        <f t="shared" si="4"/>
        <v>29</v>
      </c>
      <c r="L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Raymond James</v>
      </c>
      <c r="M329" t="s">
        <v>1702</v>
      </c>
      <c r="N329" t="s">
        <v>167</v>
      </c>
      <c r="O329">
        <v>5</v>
      </c>
      <c r="P329" t="s">
        <v>126</v>
      </c>
      <c r="Q329">
        <v>29</v>
      </c>
      <c r="R329" t="s">
        <v>127</v>
      </c>
      <c r="S329" s="2">
        <v>45614</v>
      </c>
      <c r="T329">
        <v>1</v>
      </c>
      <c r="U329">
        <v>43.78</v>
      </c>
      <c r="W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Baptista Research</v>
      </c>
      <c r="X329" t="s">
        <v>136</v>
      </c>
      <c r="Y329" t="s">
        <v>125</v>
      </c>
      <c r="Z329">
        <v>5</v>
      </c>
      <c r="AA329" t="s">
        <v>137</v>
      </c>
      <c r="AB329">
        <v>21.3</v>
      </c>
      <c r="AC329" t="s">
        <v>134</v>
      </c>
      <c r="AD329" s="2">
        <v>45545</v>
      </c>
      <c r="AE329">
        <v>2</v>
      </c>
      <c r="AF329">
        <v>26.24</v>
      </c>
      <c r="AH329" t="e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#N/A</v>
      </c>
      <c r="AI329" t="s">
        <v>166</v>
      </c>
      <c r="AJ329" t="s">
        <v>128</v>
      </c>
      <c r="AK329">
        <v>5</v>
      </c>
      <c r="AL329" t="s">
        <v>137</v>
      </c>
      <c r="AM329">
        <v>19.96</v>
      </c>
      <c r="AN329" t="s">
        <v>234</v>
      </c>
      <c r="AO329" s="2">
        <v>45427</v>
      </c>
      <c r="AP329">
        <v>3</v>
      </c>
      <c r="AQ329">
        <v>11.54</v>
      </c>
    </row>
    <row r="330" spans="1:43" x14ac:dyDescent="0.25">
      <c r="A330" t="s">
        <v>611</v>
      </c>
      <c r="B330">
        <f t="array" ref="B330">_xll.BDP(A330,"BEST_EPS", "BEST_FPERIOD_OVERRIDE=1bf")</f>
        <v>3.612065134099617</v>
      </c>
      <c r="C330">
        <f t="array" ref="C330">_xll.BDP(A330,"BEST_EPS", "BEST_FPERIOD_OVERRIDE=2bf")</f>
        <v>3.7696283524904217</v>
      </c>
      <c r="D330">
        <f t="array" ref="D330">_xll.BDP(A330,"BEST_EPS", "BEST_FPERIOD_OVERRIDE=3bf")</f>
        <v>3.97</v>
      </c>
      <c r="E330">
        <f t="array" ref="E330">_xll.BDP(A330,"BEST_TARGET_PRICE")</f>
        <v>36.46875</v>
      </c>
      <c r="F330">
        <f t="array" ref="F330">_xll.BDP($A330,F$84)</f>
        <v>36.56</v>
      </c>
      <c r="G330">
        <f t="array" ref="G330">_xll.BDP($A330,G$84)</f>
        <v>37.5</v>
      </c>
      <c r="H330">
        <f t="array" ref="H330">_xll.BDP($A330,H$84)</f>
        <v>33.534999999999997</v>
      </c>
      <c r="I330">
        <f t="array" ref="I330">_xll.BDP($A330,I$84)</f>
        <v>34.659999999999997</v>
      </c>
      <c r="K330">
        <f t="shared" si="4"/>
        <v>40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JP Morgan</v>
      </c>
      <c r="M330" t="s">
        <v>677</v>
      </c>
      <c r="N330" t="s">
        <v>138</v>
      </c>
      <c r="O330">
        <v>5</v>
      </c>
      <c r="P330" t="s">
        <v>126</v>
      </c>
      <c r="Q330">
        <v>40</v>
      </c>
      <c r="R330" t="s">
        <v>127</v>
      </c>
      <c r="S330" s="2">
        <v>45623</v>
      </c>
      <c r="T330">
        <v>1</v>
      </c>
      <c r="U330">
        <v>41.22</v>
      </c>
      <c r="W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HSBC</v>
      </c>
      <c r="X330" t="s">
        <v>458</v>
      </c>
      <c r="Y330" t="s">
        <v>128</v>
      </c>
      <c r="Z330">
        <v>5</v>
      </c>
      <c r="AA330" t="s">
        <v>126</v>
      </c>
      <c r="AB330">
        <v>39</v>
      </c>
      <c r="AC330" t="s">
        <v>127</v>
      </c>
      <c r="AD330" s="2">
        <v>45533</v>
      </c>
      <c r="AE330">
        <v>2</v>
      </c>
      <c r="AF330">
        <v>40.24</v>
      </c>
      <c r="AH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Evercore ISI</v>
      </c>
      <c r="AI330" t="s">
        <v>219</v>
      </c>
      <c r="AJ330" t="s">
        <v>125</v>
      </c>
      <c r="AK330">
        <v>5</v>
      </c>
      <c r="AL330" t="s">
        <v>126</v>
      </c>
      <c r="AM330">
        <v>40</v>
      </c>
      <c r="AN330" t="s">
        <v>134</v>
      </c>
      <c r="AO330" s="2">
        <v>45622</v>
      </c>
      <c r="AP330">
        <v>3</v>
      </c>
      <c r="AQ330">
        <v>37.29</v>
      </c>
    </row>
    <row r="331" spans="1:43" x14ac:dyDescent="0.25">
      <c r="A331" t="s">
        <v>779</v>
      </c>
      <c r="B331">
        <f t="array" ref="B331">_xll.BDP(A331,"BEST_EPS", "BEST_FPERIOD_OVERRIDE=1bf")</f>
        <v>1.6987931034482759</v>
      </c>
      <c r="C331">
        <f t="array" ref="C331">_xll.BDP(A331,"BEST_EPS", "BEST_FPERIOD_OVERRIDE=2bf")</f>
        <v>1.8628697318007661</v>
      </c>
      <c r="D331">
        <f t="array" ref="D331">_xll.BDP(A331,"BEST_EPS", "BEST_FPERIOD_OVERRIDE=3bf")</f>
        <v>2.0446153846153852</v>
      </c>
      <c r="E331">
        <f t="array" ref="E331">_xll.BDP(A331,"BEST_TARGET_PRICE")</f>
        <v>33</v>
      </c>
      <c r="F331">
        <f t="array" ref="F331">_xll.BDP($A331,F$84)</f>
        <v>31.78</v>
      </c>
      <c r="G331">
        <f t="array" ref="G331">_xll.BDP($A331,G$84)</f>
        <v>32.06</v>
      </c>
      <c r="H331">
        <f t="array" ref="H331">_xll.BDP($A331,H$84)</f>
        <v>31.68</v>
      </c>
      <c r="I331">
        <f t="array" ref="I331">_xll.BDP($A331,I$84)</f>
        <v>31.92</v>
      </c>
      <c r="K331">
        <f t="shared" si="4"/>
        <v>31.7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Baptista Research</v>
      </c>
      <c r="M331" t="s">
        <v>136</v>
      </c>
      <c r="N331" t="s">
        <v>216</v>
      </c>
      <c r="O331">
        <v>1</v>
      </c>
      <c r="P331" t="s">
        <v>142</v>
      </c>
      <c r="Q331">
        <v>31.7</v>
      </c>
      <c r="R331" t="s">
        <v>134</v>
      </c>
      <c r="S331" s="2">
        <v>45546</v>
      </c>
      <c r="T331">
        <v>1</v>
      </c>
      <c r="U331">
        <v>7.62</v>
      </c>
      <c r="W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Morningstar</v>
      </c>
      <c r="X331" t="s">
        <v>303</v>
      </c>
      <c r="Y331" t="s">
        <v>146</v>
      </c>
      <c r="Z331">
        <v>3</v>
      </c>
      <c r="AA331" t="s">
        <v>126</v>
      </c>
      <c r="AB331">
        <v>31</v>
      </c>
      <c r="AC331" t="s">
        <v>127</v>
      </c>
      <c r="AD331" s="2">
        <v>45554</v>
      </c>
      <c r="AE331">
        <v>2</v>
      </c>
      <c r="AF331">
        <v>5.05</v>
      </c>
      <c r="AH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JP Morgan</v>
      </c>
      <c r="AI331" t="s">
        <v>1761</v>
      </c>
      <c r="AJ331" t="s">
        <v>141</v>
      </c>
      <c r="AK331">
        <v>3</v>
      </c>
      <c r="AL331" t="s">
        <v>126</v>
      </c>
      <c r="AM331">
        <v>31</v>
      </c>
      <c r="AN331" t="s">
        <v>127</v>
      </c>
      <c r="AO331" s="2">
        <v>45540</v>
      </c>
      <c r="AP331">
        <v>3</v>
      </c>
      <c r="AQ331">
        <v>4.2699999999999996</v>
      </c>
    </row>
    <row r="332" spans="1:43" x14ac:dyDescent="0.25">
      <c r="A332" t="s">
        <v>903</v>
      </c>
      <c r="B332">
        <f t="array" ref="B332">_xll.BDP(A332,"BEST_EPS", "BEST_FPERIOD_OVERRIDE=1bf")</f>
        <v>5.1727241379310342</v>
      </c>
      <c r="C332">
        <f t="array" ref="C332">_xll.BDP(A332,"BEST_EPS", "BEST_FPERIOD_OVERRIDE=2bf")</f>
        <v>5.648862068965518</v>
      </c>
      <c r="D332">
        <f t="array" ref="D332">_xll.BDP(A332,"BEST_EPS", "BEST_FPERIOD_OVERRIDE=3bf")</f>
        <v>6.0442769230769233</v>
      </c>
      <c r="E332">
        <f t="array" ref="E332">_xll.BDP(A332,"BEST_TARGET_PRICE")</f>
        <v>74</v>
      </c>
      <c r="F332">
        <f t="array" ref="F332">_xll.BDP($A332,F$84)</f>
        <v>77.64</v>
      </c>
      <c r="G332">
        <f t="array" ref="G332">_xll.BDP($A332,G$84)</f>
        <v>78.97</v>
      </c>
      <c r="H332">
        <f t="array" ref="H332">_xll.BDP($A332,H$84)</f>
        <v>76.86</v>
      </c>
      <c r="I332">
        <f t="array" ref="I332">_xll.BDP($A332,I$84)</f>
        <v>77.66</v>
      </c>
      <c r="K332">
        <f t="shared" si="4"/>
        <v>83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Piper Sandler &amp; Co</v>
      </c>
      <c r="M332" t="s">
        <v>1718</v>
      </c>
      <c r="N332" t="s">
        <v>138</v>
      </c>
      <c r="O332">
        <v>5</v>
      </c>
      <c r="P332" t="s">
        <v>126</v>
      </c>
      <c r="Q332">
        <v>83</v>
      </c>
      <c r="R332" t="s">
        <v>127</v>
      </c>
      <c r="S332" s="2">
        <v>45614</v>
      </c>
      <c r="T332">
        <v>1</v>
      </c>
      <c r="U332">
        <v>10.92</v>
      </c>
      <c r="W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Baird</v>
      </c>
      <c r="X332" t="s">
        <v>1717</v>
      </c>
      <c r="Y332" t="s">
        <v>125</v>
      </c>
      <c r="Z332">
        <v>5</v>
      </c>
      <c r="AA332" t="s">
        <v>126</v>
      </c>
      <c r="AB332">
        <v>82</v>
      </c>
      <c r="AC332" t="s">
        <v>127</v>
      </c>
      <c r="AD332" s="2">
        <v>45601</v>
      </c>
      <c r="AE332">
        <v>2</v>
      </c>
      <c r="AF332">
        <v>8.92</v>
      </c>
      <c r="AH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JP Morgan</v>
      </c>
      <c r="AI332" t="s">
        <v>1764</v>
      </c>
      <c r="AJ332" t="s">
        <v>138</v>
      </c>
      <c r="AK332">
        <v>5</v>
      </c>
      <c r="AL332" t="s">
        <v>126</v>
      </c>
      <c r="AM332">
        <v>80</v>
      </c>
      <c r="AN332" t="s">
        <v>127</v>
      </c>
      <c r="AO332" s="2">
        <v>45604</v>
      </c>
      <c r="AP332">
        <v>3</v>
      </c>
      <c r="AQ332">
        <v>6.9</v>
      </c>
    </row>
    <row r="333" spans="1:43" x14ac:dyDescent="0.25">
      <c r="A333" t="s">
        <v>864</v>
      </c>
      <c r="B333">
        <f t="array" ref="B333">_xll.BDP(A333,"BEST_EPS", "BEST_FPERIOD_OVERRIDE=1bf")</f>
        <v>0.91414942528735632</v>
      </c>
      <c r="C333">
        <f t="array" ref="C333">_xll.BDP(A333,"BEST_EPS", "BEST_FPERIOD_OVERRIDE=2bf")</f>
        <v>0.99163218390804597</v>
      </c>
      <c r="D333">
        <f t="array" ref="D333">_xll.BDP(A333,"BEST_EPS", "BEST_FPERIOD_OVERRIDE=3bf")</f>
        <v>1.1134615384615385</v>
      </c>
      <c r="E333">
        <f t="array" ref="E333">_xll.BDP(A333,"BEST_TARGET_PRICE")</f>
        <v>21.225000381469727</v>
      </c>
      <c r="F333">
        <f t="array" ref="F333">_xll.BDP($A333,F$84)</f>
        <v>18.309999999999999</v>
      </c>
      <c r="G333">
        <f t="array" ref="G333">_xll.BDP($A333,G$84)</f>
        <v>18.614999999999998</v>
      </c>
      <c r="H333">
        <f t="array" ref="H333">_xll.BDP($A333,H$84)</f>
        <v>18.309999999999999</v>
      </c>
      <c r="I333">
        <f t="array" ref="I333">_xll.BDP($A333,I$84)</f>
        <v>18.43</v>
      </c>
      <c r="K333">
        <f t="shared" si="4"/>
        <v>23</v>
      </c>
      <c r="L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Morningstar</v>
      </c>
      <c r="M333" t="s">
        <v>467</v>
      </c>
      <c r="N333" t="s">
        <v>128</v>
      </c>
      <c r="O333">
        <v>5</v>
      </c>
      <c r="P333" t="s">
        <v>126</v>
      </c>
      <c r="Q333">
        <v>23</v>
      </c>
      <c r="R333" t="s">
        <v>127</v>
      </c>
      <c r="S333" s="2">
        <v>45610</v>
      </c>
      <c r="T333">
        <v>1</v>
      </c>
      <c r="U333">
        <v>12.61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Argus Research Company</v>
      </c>
      <c r="X333" t="s">
        <v>444</v>
      </c>
      <c r="Y333" t="s">
        <v>128</v>
      </c>
      <c r="Z333">
        <v>5</v>
      </c>
      <c r="AA333" t="s">
        <v>126</v>
      </c>
      <c r="AB333">
        <v>24</v>
      </c>
      <c r="AC333" t="s">
        <v>127</v>
      </c>
      <c r="AD333" s="2">
        <v>45622</v>
      </c>
      <c r="AE333">
        <v>2</v>
      </c>
      <c r="AF333">
        <v>11.01</v>
      </c>
      <c r="AH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Compass Point Research &amp; Trading</v>
      </c>
      <c r="AI333" t="s">
        <v>840</v>
      </c>
      <c r="AJ333" t="s">
        <v>128</v>
      </c>
      <c r="AK333">
        <v>5</v>
      </c>
      <c r="AL333" t="s">
        <v>126</v>
      </c>
      <c r="AM333">
        <v>22</v>
      </c>
      <c r="AN333" t="s">
        <v>127</v>
      </c>
      <c r="AO333" s="2">
        <v>45617</v>
      </c>
      <c r="AP333">
        <v>3</v>
      </c>
      <c r="AQ333">
        <v>1.91</v>
      </c>
    </row>
    <row r="334" spans="1:43" x14ac:dyDescent="0.25">
      <c r="A334" t="s">
        <v>557</v>
      </c>
      <c r="B334">
        <f t="array" ref="B334">_xll.BDP(A334,"BEST_EPS", "BEST_FPERIOD_OVERRIDE=1bf")</f>
        <v>8.2972643678160924</v>
      </c>
      <c r="C334">
        <f t="array" ref="C334">_xll.BDP(A334,"BEST_EPS", "BEST_FPERIOD_OVERRIDE=2bf")</f>
        <v>8.9144712643678155</v>
      </c>
      <c r="D334">
        <f t="array" ref="D334">_xll.BDP(A334,"BEST_EPS", "BEST_FPERIOD_OVERRIDE=3bf")</f>
        <v>9.5396000000000001</v>
      </c>
      <c r="E334">
        <f t="array" ref="E334">_xll.BDP(A334,"BEST_TARGET_PRICE")</f>
        <v>180.29167175292969</v>
      </c>
      <c r="F334">
        <f t="array" ref="F334">_xll.BDP($A334,F$84)</f>
        <v>174.38</v>
      </c>
      <c r="G334">
        <f t="array" ref="G334">_xll.BDP($A334,G$84)</f>
        <v>175.75</v>
      </c>
      <c r="H334">
        <f t="array" ref="H334">_xll.BDP($A334,H$84)</f>
        <v>173.67</v>
      </c>
      <c r="I334">
        <f t="array" ref="I334">_xll.BDP($A334,I$84)</f>
        <v>174.09</v>
      </c>
      <c r="K334">
        <f t="shared" si="4"/>
        <v>165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ISS-EVA</v>
      </c>
      <c r="M334" t="s">
        <v>166</v>
      </c>
      <c r="N334" t="s">
        <v>146</v>
      </c>
      <c r="O334">
        <v>3</v>
      </c>
      <c r="P334" t="s">
        <v>137</v>
      </c>
      <c r="Q334" t="s">
        <v>147</v>
      </c>
      <c r="R334" t="s">
        <v>127</v>
      </c>
      <c r="S334" s="2">
        <v>45560</v>
      </c>
      <c r="T334">
        <v>1</v>
      </c>
      <c r="U334">
        <v>14.39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Citi</v>
      </c>
      <c r="X334" t="s">
        <v>1576</v>
      </c>
      <c r="Y334" t="s">
        <v>151</v>
      </c>
      <c r="Z334">
        <v>1</v>
      </c>
      <c r="AA334" t="s">
        <v>126</v>
      </c>
      <c r="AB334">
        <v>165</v>
      </c>
      <c r="AC334" t="s">
        <v>127</v>
      </c>
      <c r="AD334" s="2">
        <v>45603</v>
      </c>
      <c r="AE334">
        <v>2</v>
      </c>
      <c r="AF334">
        <v>8.6</v>
      </c>
      <c r="AH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Jefferies</v>
      </c>
      <c r="AI334" t="s">
        <v>1688</v>
      </c>
      <c r="AJ334" t="s">
        <v>216</v>
      </c>
      <c r="AK334">
        <v>1</v>
      </c>
      <c r="AL334" t="s">
        <v>126</v>
      </c>
      <c r="AM334">
        <v>155</v>
      </c>
      <c r="AN334" t="s">
        <v>127</v>
      </c>
      <c r="AO334" s="2">
        <v>45603</v>
      </c>
      <c r="AP334">
        <v>3</v>
      </c>
      <c r="AQ334">
        <v>8.31</v>
      </c>
    </row>
    <row r="335" spans="1:43" x14ac:dyDescent="0.25">
      <c r="A335" t="s">
        <v>723</v>
      </c>
      <c r="B335">
        <f t="array" ref="B335">_xll.BDP(A335,"BEST_EPS", "BEST_FPERIOD_OVERRIDE=1bf")</f>
        <v>17.684885057471263</v>
      </c>
      <c r="C335">
        <f t="array" ref="C335">_xll.BDP(A335,"BEST_EPS", "BEST_FPERIOD_OVERRIDE=2bf")</f>
        <v>19.278942528735634</v>
      </c>
      <c r="D335">
        <f t="array" ref="D335">_xll.BDP(A335,"BEST_EPS", "BEST_FPERIOD_OVERRIDE=3bf")</f>
        <v>21.061846153846155</v>
      </c>
      <c r="E335">
        <f t="array" ref="E335">_xll.BDP(A335,"BEST_TARGET_PRICE")</f>
        <v>476.27273559570313</v>
      </c>
      <c r="F335">
        <f t="array" ref="F335">_xll.BDP($A335,F$84)</f>
        <v>460.14</v>
      </c>
      <c r="G335">
        <f t="array" ref="G335">_xll.BDP($A335,G$84)</f>
        <v>465.79</v>
      </c>
      <c r="H335">
        <f t="array" ref="H335">_xll.BDP($A335,H$84)</f>
        <v>455.62</v>
      </c>
      <c r="I335">
        <f t="array" ref="I335">_xll.BDP($A335,I$84)</f>
        <v>458.85</v>
      </c>
      <c r="K335">
        <f t="shared" si="4"/>
        <v>490</v>
      </c>
      <c r="L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Mizuho Securities</v>
      </c>
      <c r="M335" t="s">
        <v>294</v>
      </c>
      <c r="N335" t="s">
        <v>125</v>
      </c>
      <c r="O335">
        <v>5</v>
      </c>
      <c r="P335" t="s">
        <v>126</v>
      </c>
      <c r="Q335">
        <v>490</v>
      </c>
      <c r="R335" t="s">
        <v>127</v>
      </c>
      <c r="S335" s="2">
        <v>45622</v>
      </c>
      <c r="T335">
        <v>1</v>
      </c>
      <c r="U335">
        <v>55.41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JP Morgan</v>
      </c>
      <c r="X335" t="s">
        <v>308</v>
      </c>
      <c r="Y335" t="s">
        <v>141</v>
      </c>
      <c r="Z335">
        <v>3</v>
      </c>
      <c r="AA335" t="s">
        <v>126</v>
      </c>
      <c r="AB335">
        <v>454</v>
      </c>
      <c r="AC335" t="s">
        <v>127</v>
      </c>
      <c r="AD335" s="2">
        <v>45595</v>
      </c>
      <c r="AE335">
        <v>2</v>
      </c>
      <c r="AF335">
        <v>49.58</v>
      </c>
      <c r="AH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ISS-EVA</v>
      </c>
      <c r="AI335" t="s">
        <v>166</v>
      </c>
      <c r="AJ335" t="s">
        <v>146</v>
      </c>
      <c r="AK335">
        <v>3</v>
      </c>
      <c r="AL335" t="s">
        <v>142</v>
      </c>
      <c r="AM335" t="s">
        <v>147</v>
      </c>
      <c r="AN335" t="s">
        <v>127</v>
      </c>
      <c r="AO335" s="2">
        <v>45512</v>
      </c>
      <c r="AP335">
        <v>3</v>
      </c>
      <c r="AQ335">
        <v>25.69</v>
      </c>
    </row>
    <row r="336" spans="1:43" x14ac:dyDescent="0.25">
      <c r="A336" t="s">
        <v>573</v>
      </c>
      <c r="B336">
        <f t="array" ref="B336">_xll.BDP(A336,"BEST_EPS", "BEST_FPERIOD_OVERRIDE=1bf")</f>
        <v>16.927275862068967</v>
      </c>
      <c r="C336">
        <f t="array" ref="C336">_xll.BDP(A336,"BEST_EPS", "BEST_FPERIOD_OVERRIDE=2bf")</f>
        <v>15.081942528735633</v>
      </c>
      <c r="D336">
        <f t="array" ref="D336">_xll.BDP(A336,"BEST_EPS", "BEST_FPERIOD_OVERRIDE=3bf")</f>
        <v>21.951569230769231</v>
      </c>
      <c r="E336">
        <f t="array" ref="E336">_xll.BDP(A336,"BEST_TARGET_PRICE")</f>
        <v>291.58334350585938</v>
      </c>
      <c r="F336">
        <f t="array" ref="F336">_xll.BDP($A336,F$84)</f>
        <v>296.67</v>
      </c>
      <c r="G336">
        <f t="array" ref="G336">_xll.BDP($A336,G$84)</f>
        <v>299.19</v>
      </c>
      <c r="H336">
        <f t="array" ref="H336">_xll.BDP($A336,H$84)</f>
        <v>294.95999999999998</v>
      </c>
      <c r="I336">
        <f t="array" ref="I336">_xll.BDP($A336,I$84)</f>
        <v>296.68</v>
      </c>
      <c r="K336">
        <f t="shared" si="4"/>
        <v>308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ISS-EVA</v>
      </c>
      <c r="M336" t="s">
        <v>166</v>
      </c>
      <c r="N336" t="s">
        <v>151</v>
      </c>
      <c r="O336">
        <v>1</v>
      </c>
      <c r="P336" t="s">
        <v>126</v>
      </c>
      <c r="Q336" t="s">
        <v>147</v>
      </c>
      <c r="R336" t="s">
        <v>127</v>
      </c>
      <c r="S336" s="2">
        <v>45421</v>
      </c>
      <c r="T336">
        <v>1</v>
      </c>
      <c r="U336">
        <v>42.41</v>
      </c>
      <c r="W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Bernstein</v>
      </c>
      <c r="X336" t="s">
        <v>177</v>
      </c>
      <c r="Y336" t="s">
        <v>125</v>
      </c>
      <c r="Z336">
        <v>5</v>
      </c>
      <c r="AA336" t="s">
        <v>126</v>
      </c>
      <c r="AB336">
        <v>308</v>
      </c>
      <c r="AC336" t="s">
        <v>127</v>
      </c>
      <c r="AD336" s="2">
        <v>45621</v>
      </c>
      <c r="AE336">
        <v>2</v>
      </c>
      <c r="AF336">
        <v>21.54</v>
      </c>
      <c r="AH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Zacks</v>
      </c>
      <c r="AI336" t="s">
        <v>166</v>
      </c>
      <c r="AJ336" t="s">
        <v>141</v>
      </c>
      <c r="AK336">
        <v>3</v>
      </c>
      <c r="AL336" t="s">
        <v>126</v>
      </c>
      <c r="AM336">
        <v>303</v>
      </c>
      <c r="AN336" t="s">
        <v>134</v>
      </c>
      <c r="AO336" s="2">
        <v>45604</v>
      </c>
      <c r="AP336">
        <v>3</v>
      </c>
      <c r="AQ336">
        <v>11.38</v>
      </c>
    </row>
    <row r="337" spans="1:43" x14ac:dyDescent="0.25">
      <c r="A337" t="s">
        <v>571</v>
      </c>
      <c r="B337">
        <f t="array" ref="B337">_xll.BDP(A337,"BEST_EPS", "BEST_FPERIOD_OVERRIDE=1bf")</f>
        <v>3.1393563218390805</v>
      </c>
      <c r="C337">
        <f t="array" ref="C337">_xll.BDP(A337,"BEST_EPS", "BEST_FPERIOD_OVERRIDE=2bf")</f>
        <v>3.8209080459770117</v>
      </c>
      <c r="D337">
        <f t="array" ref="D337">_xll.BDP(A337,"BEST_EPS", "BEST_FPERIOD_OVERRIDE=3bf")</f>
        <v>4.4350615384615377</v>
      </c>
      <c r="E337">
        <f t="array" ref="E337">_xll.BDP(A337,"BEST_TARGET_PRICE")</f>
        <v>124.52173614501953</v>
      </c>
      <c r="F337">
        <f t="array" ref="F337">_xll.BDP($A337,F$84)</f>
        <v>117.17</v>
      </c>
      <c r="G337">
        <f t="array" ref="G337">_xll.BDP($A337,G$84)</f>
        <v>117.55500000000001</v>
      </c>
      <c r="H337">
        <f t="array" ref="H337">_xll.BDP($A337,H$84)</f>
        <v>115.84</v>
      </c>
      <c r="I337">
        <f t="array" ref="I337">_xll.BDP($A337,I$84)</f>
        <v>116.7</v>
      </c>
      <c r="K337">
        <f t="shared" si="4"/>
        <v>128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Vertical Research Partners</v>
      </c>
      <c r="M337" t="s">
        <v>533</v>
      </c>
      <c r="N337" t="s">
        <v>128</v>
      </c>
      <c r="O337">
        <v>5</v>
      </c>
      <c r="P337" t="s">
        <v>126</v>
      </c>
      <c r="Q337">
        <v>128</v>
      </c>
      <c r="R337" t="s">
        <v>127</v>
      </c>
      <c r="S337" s="2">
        <v>45623</v>
      </c>
      <c r="T337">
        <v>1</v>
      </c>
      <c r="U337">
        <v>124.86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Bernstein</v>
      </c>
      <c r="X337" t="s">
        <v>1487</v>
      </c>
      <c r="Y337" t="s">
        <v>125</v>
      </c>
      <c r="Z337">
        <v>5</v>
      </c>
      <c r="AA337" t="s">
        <v>126</v>
      </c>
      <c r="AB337">
        <v>138</v>
      </c>
      <c r="AC337" t="s">
        <v>127</v>
      </c>
      <c r="AD337" s="2">
        <v>45609</v>
      </c>
      <c r="AE337">
        <v>2</v>
      </c>
      <c r="AF337">
        <v>123.45</v>
      </c>
      <c r="AH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Truist Securities</v>
      </c>
      <c r="AI337" t="s">
        <v>1673</v>
      </c>
      <c r="AJ337" t="s">
        <v>128</v>
      </c>
      <c r="AK337">
        <v>5</v>
      </c>
      <c r="AL337" t="s">
        <v>126</v>
      </c>
      <c r="AM337">
        <v>128</v>
      </c>
      <c r="AN337" t="s">
        <v>127</v>
      </c>
      <c r="AO337" s="2">
        <v>45602</v>
      </c>
      <c r="AP337">
        <v>3</v>
      </c>
      <c r="AQ337">
        <v>111.51</v>
      </c>
    </row>
    <row r="338" spans="1:43" x14ac:dyDescent="0.25">
      <c r="A338" t="s">
        <v>236</v>
      </c>
      <c r="B338">
        <f t="array" ref="B338">_xll.BDP(A338,"BEST_EPS", "BEST_FPERIOD_OVERRIDE=1bf")</f>
        <v>10.715459770114943</v>
      </c>
      <c r="C338">
        <f t="array" ref="C338">_xll.BDP(A338,"BEST_EPS", "BEST_FPERIOD_OVERRIDE=2bf")</f>
        <v>11.020885057471265</v>
      </c>
      <c r="D338">
        <f t="array" ref="D338">_xll.BDP(A338,"BEST_EPS", "BEST_FPERIOD_OVERRIDE=3bf")</f>
        <v>11.530799999999999</v>
      </c>
      <c r="E338">
        <f t="array" ref="E338">_xll.BDP(A338,"BEST_TARGET_PRICE")</f>
        <v>216.40908813476563</v>
      </c>
      <c r="F338">
        <f t="array" ref="F338">_xll.BDP($A338,F$84)</f>
        <v>228.83</v>
      </c>
      <c r="G338">
        <f t="array" ref="G338">_xll.BDP($A338,G$84)</f>
        <v>229.19</v>
      </c>
      <c r="H338">
        <f t="array" ref="H338">_xll.BDP($A338,H$84)</f>
        <v>224.27</v>
      </c>
      <c r="I338">
        <f t="array" ref="I338">_xll.BDP($A338,I$84)</f>
        <v>226.92</v>
      </c>
      <c r="K338">
        <f t="shared" si="4"/>
        <v>250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RBC Capital</v>
      </c>
      <c r="M338" t="s">
        <v>1652</v>
      </c>
      <c r="N338" t="s">
        <v>125</v>
      </c>
      <c r="O338">
        <v>5</v>
      </c>
      <c r="P338" t="s">
        <v>126</v>
      </c>
      <c r="Q338">
        <v>250</v>
      </c>
      <c r="R338" t="s">
        <v>134</v>
      </c>
      <c r="S338" s="2">
        <v>45615</v>
      </c>
      <c r="T338">
        <v>1</v>
      </c>
      <c r="U338">
        <v>52.79</v>
      </c>
      <c r="W338" t="e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#N/A</v>
      </c>
      <c r="X338" t="s">
        <v>205</v>
      </c>
      <c r="Y338" t="s">
        <v>146</v>
      </c>
      <c r="Z338">
        <v>3</v>
      </c>
      <c r="AA338" t="s">
        <v>126</v>
      </c>
      <c r="AB338">
        <v>224</v>
      </c>
      <c r="AC338" t="s">
        <v>127</v>
      </c>
      <c r="AD338" s="2">
        <v>45589</v>
      </c>
      <c r="AE338">
        <v>2</v>
      </c>
      <c r="AF338">
        <v>45.31</v>
      </c>
      <c r="AH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DZ Bank AG Research</v>
      </c>
      <c r="AI338" t="s">
        <v>205</v>
      </c>
      <c r="AJ338" t="s">
        <v>146</v>
      </c>
      <c r="AK338">
        <v>3</v>
      </c>
      <c r="AL338" t="s">
        <v>126</v>
      </c>
      <c r="AM338">
        <v>224</v>
      </c>
      <c r="AN338" t="s">
        <v>127</v>
      </c>
      <c r="AO338" s="2">
        <v>45589</v>
      </c>
      <c r="AP338">
        <v>3</v>
      </c>
      <c r="AQ338">
        <v>45.31</v>
      </c>
    </row>
    <row r="339" spans="1:43" x14ac:dyDescent="0.25">
      <c r="A339" t="s">
        <v>367</v>
      </c>
      <c r="B339">
        <f t="array" ref="B339">_xll.BDP(A339,"BEST_EPS", "BEST_FPERIOD_OVERRIDE=1bf")</f>
        <v>6.6810344827586201</v>
      </c>
      <c r="C339">
        <f t="array" ref="C339">_xll.BDP(A339,"BEST_EPS", "BEST_FPERIOD_OVERRIDE=2bf")</f>
        <v>7.4520919540229889</v>
      </c>
      <c r="D339">
        <f t="array" ref="D339">_xll.BDP(A339,"BEST_EPS", "BEST_FPERIOD_OVERRIDE=3bf")</f>
        <v>8.0150615384615378</v>
      </c>
      <c r="E339">
        <f t="array" ref="E339">_xll.BDP(A339,"BEST_TARGET_PRICE")</f>
        <v>179.16667175292969</v>
      </c>
      <c r="F339">
        <f t="array" ref="F339">_xll.BDP($A339,F$84)</f>
        <v>160.80000000000001</v>
      </c>
      <c r="G339">
        <f t="array" ref="G339">_xll.BDP($A339,G$84)</f>
        <v>161.98599999999999</v>
      </c>
      <c r="H339">
        <f t="array" ref="H339">_xll.BDP($A339,H$84)</f>
        <v>159.99</v>
      </c>
      <c r="I339">
        <f t="array" ref="I339">_xll.BDP($A339,I$84)</f>
        <v>161.19</v>
      </c>
      <c r="K339">
        <f t="shared" si="4"/>
        <v>190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Redburn Atlantic</v>
      </c>
      <c r="M339" t="s">
        <v>368</v>
      </c>
      <c r="N339" t="s">
        <v>128</v>
      </c>
      <c r="O339">
        <v>5</v>
      </c>
      <c r="P339" t="s">
        <v>126</v>
      </c>
      <c r="Q339">
        <v>190</v>
      </c>
      <c r="R339" t="s">
        <v>127</v>
      </c>
      <c r="S339" s="2">
        <v>45621</v>
      </c>
      <c r="T339">
        <v>1</v>
      </c>
      <c r="U339">
        <v>42.12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JP Morgan</v>
      </c>
      <c r="X339" t="s">
        <v>369</v>
      </c>
      <c r="Y339" t="s">
        <v>138</v>
      </c>
      <c r="Z339">
        <v>5</v>
      </c>
      <c r="AA339" t="s">
        <v>126</v>
      </c>
      <c r="AB339">
        <v>190</v>
      </c>
      <c r="AC339" t="s">
        <v>127</v>
      </c>
      <c r="AD339" s="2">
        <v>45597</v>
      </c>
      <c r="AE339">
        <v>2</v>
      </c>
      <c r="AF339">
        <v>39.979999999999997</v>
      </c>
      <c r="AH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Deutsche Bank</v>
      </c>
      <c r="AI339" t="s">
        <v>245</v>
      </c>
      <c r="AJ339" t="s">
        <v>146</v>
      </c>
      <c r="AK339">
        <v>3</v>
      </c>
      <c r="AL339" t="s">
        <v>126</v>
      </c>
      <c r="AM339">
        <v>163</v>
      </c>
      <c r="AN339" t="s">
        <v>134</v>
      </c>
      <c r="AO339" s="2">
        <v>45607</v>
      </c>
      <c r="AP339">
        <v>3</v>
      </c>
      <c r="AQ339">
        <v>32.33</v>
      </c>
    </row>
    <row r="340" spans="1:43" x14ac:dyDescent="0.25">
      <c r="A340" t="s">
        <v>554</v>
      </c>
      <c r="B340">
        <f t="array" ref="B340">_xll.BDP(A340,"BEST_EPS", "BEST_FPERIOD_OVERRIDE=1bf")</f>
        <v>11.74028735632184</v>
      </c>
      <c r="C340">
        <f t="array" ref="C340">_xll.BDP(A340,"BEST_EPS", "BEST_FPERIOD_OVERRIDE=2bf")</f>
        <v>13.276459770114942</v>
      </c>
      <c r="D340">
        <f t="array" ref="D340">_xll.BDP(A340,"BEST_EPS", "BEST_FPERIOD_OVERRIDE=3bf")</f>
        <v>14.924046153846154</v>
      </c>
      <c r="E340">
        <f t="array" ref="E340">_xll.BDP(A340,"BEST_TARGET_PRICE")</f>
        <v>482</v>
      </c>
      <c r="F340">
        <f t="array" ref="F340">_xll.BDP($A340,F$84)</f>
        <v>419.91</v>
      </c>
      <c r="G340">
        <f t="array" ref="G340">_xll.BDP($A340,G$84)</f>
        <v>423.36</v>
      </c>
      <c r="H340">
        <f t="array" ref="H340">_xll.BDP($A340,H$84)</f>
        <v>417.48</v>
      </c>
      <c r="I340">
        <f t="array" ref="I340">_xll.BDP($A340,I$84)</f>
        <v>421.76</v>
      </c>
      <c r="K340">
        <f t="shared" si="4"/>
        <v>480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Baptista Research</v>
      </c>
      <c r="M340" t="s">
        <v>136</v>
      </c>
      <c r="N340" t="s">
        <v>146</v>
      </c>
      <c r="O340">
        <v>3</v>
      </c>
      <c r="P340" t="s">
        <v>126</v>
      </c>
      <c r="Q340">
        <v>480</v>
      </c>
      <c r="R340" t="s">
        <v>134</v>
      </c>
      <c r="S340" s="2">
        <v>45607</v>
      </c>
      <c r="T340">
        <v>1</v>
      </c>
      <c r="U340">
        <v>30.53</v>
      </c>
      <c r="W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Morningstar</v>
      </c>
      <c r="X340" t="s">
        <v>229</v>
      </c>
      <c r="Y340" t="s">
        <v>146</v>
      </c>
      <c r="Z340">
        <v>3</v>
      </c>
      <c r="AA340" t="s">
        <v>137</v>
      </c>
      <c r="AB340">
        <v>400</v>
      </c>
      <c r="AC340" t="s">
        <v>127</v>
      </c>
      <c r="AD340" s="2">
        <v>45597</v>
      </c>
      <c r="AE340">
        <v>2</v>
      </c>
      <c r="AF340">
        <v>12.74</v>
      </c>
      <c r="AH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Piper Sandler &amp; Co</v>
      </c>
      <c r="AI340" t="s">
        <v>555</v>
      </c>
      <c r="AJ340" t="s">
        <v>141</v>
      </c>
      <c r="AK340">
        <v>3</v>
      </c>
      <c r="AL340" t="s">
        <v>126</v>
      </c>
      <c r="AM340">
        <v>435</v>
      </c>
      <c r="AN340" t="s">
        <v>127</v>
      </c>
      <c r="AO340" s="2">
        <v>45617</v>
      </c>
      <c r="AP340">
        <v>3</v>
      </c>
      <c r="AQ340">
        <v>8.9600000000000009</v>
      </c>
    </row>
    <row r="341" spans="1:43" x14ac:dyDescent="0.25">
      <c r="A341" t="s">
        <v>823</v>
      </c>
      <c r="B341">
        <f t="array" ref="B341">_xll.BDP(A341,"BEST_EPS", "BEST_FPERIOD_OVERRIDE=1bf")</f>
        <v>8.4656091954022994</v>
      </c>
      <c r="C341">
        <f t="array" ref="C341">_xll.BDP(A341,"BEST_EPS", "BEST_FPERIOD_OVERRIDE=2bf")</f>
        <v>9.1868735632183895</v>
      </c>
      <c r="D341">
        <f t="array" ref="D341">_xll.BDP(A341,"BEST_EPS", "BEST_FPERIOD_OVERRIDE=3bf")</f>
        <v>9.781369230769231</v>
      </c>
      <c r="E341">
        <f t="array" ref="E341">_xll.BDP(A341,"BEST_TARGET_PRICE")</f>
        <v>231.71427917480469</v>
      </c>
      <c r="F341">
        <f t="array" ref="F341">_xll.BDP($A341,F$84)</f>
        <v>232.81</v>
      </c>
      <c r="G341">
        <f t="array" ref="G341">_xll.BDP($A341,G$84)</f>
        <v>233.14500000000001</v>
      </c>
      <c r="H341">
        <f t="array" ref="H341">_xll.BDP($A341,H$84)</f>
        <v>229.47</v>
      </c>
      <c r="I341">
        <f t="array" ref="I341">_xll.BDP($A341,I$84)</f>
        <v>231.1</v>
      </c>
      <c r="K341">
        <f t="shared" si="4"/>
        <v>230</v>
      </c>
      <c r="L341" t="str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TD Cowen</v>
      </c>
      <c r="M341" t="s">
        <v>451</v>
      </c>
      <c r="N341" t="s">
        <v>128</v>
      </c>
      <c r="O341">
        <v>5</v>
      </c>
      <c r="P341" t="s">
        <v>126</v>
      </c>
      <c r="Q341">
        <v>230</v>
      </c>
      <c r="R341" t="s">
        <v>127</v>
      </c>
      <c r="S341" s="2">
        <v>45600</v>
      </c>
      <c r="T341">
        <v>1</v>
      </c>
      <c r="U341">
        <v>17.97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Baptista Research</v>
      </c>
      <c r="X341" t="s">
        <v>136</v>
      </c>
      <c r="Y341" t="s">
        <v>146</v>
      </c>
      <c r="Z341">
        <v>3</v>
      </c>
      <c r="AA341" t="s">
        <v>142</v>
      </c>
      <c r="AB341">
        <v>235</v>
      </c>
      <c r="AC341" t="s">
        <v>134</v>
      </c>
      <c r="AD341" s="2">
        <v>45601</v>
      </c>
      <c r="AE341">
        <v>2</v>
      </c>
      <c r="AF341">
        <v>16</v>
      </c>
      <c r="AH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Stifel</v>
      </c>
      <c r="AI341" t="s">
        <v>586</v>
      </c>
      <c r="AJ341" t="s">
        <v>128</v>
      </c>
      <c r="AK341">
        <v>5</v>
      </c>
      <c r="AL341" t="s">
        <v>126</v>
      </c>
      <c r="AM341">
        <v>244</v>
      </c>
      <c r="AN341" t="s">
        <v>127</v>
      </c>
      <c r="AO341" s="2">
        <v>45595</v>
      </c>
      <c r="AP341">
        <v>3</v>
      </c>
      <c r="AQ341">
        <v>5.34</v>
      </c>
    </row>
    <row r="342" spans="1:43" x14ac:dyDescent="0.25">
      <c r="A342" t="s">
        <v>669</v>
      </c>
      <c r="B342">
        <f t="array" ref="B342">_xll.BDP(A342,"BEST_EPS", "BEST_FPERIOD_OVERRIDE=1bf")</f>
        <v>4.5531609195402298</v>
      </c>
      <c r="C342">
        <f t="array" ref="C342">_xll.BDP(A342,"BEST_EPS", "BEST_FPERIOD_OVERRIDE=2bf")</f>
        <v>4.9574827586206895</v>
      </c>
      <c r="D342">
        <f t="array" ref="D342">_xll.BDP(A342,"BEST_EPS", "BEST_FPERIOD_OVERRIDE=3bf")</f>
        <v>5.3943846153846158</v>
      </c>
      <c r="E342">
        <f t="array" ref="E342">_xll.BDP(A342,"BEST_TARGET_PRICE")</f>
        <v>106.61904907226563</v>
      </c>
      <c r="F342">
        <f t="array" ref="F342">_xll.BDP($A342,F$84)</f>
        <v>91.36</v>
      </c>
      <c r="G342">
        <f t="array" ref="G342">_xll.BDP($A342,G$84)</f>
        <v>91.65</v>
      </c>
      <c r="H342">
        <f t="array" ref="H342">_xll.BDP($A342,H$84)</f>
        <v>90.57</v>
      </c>
      <c r="I342">
        <f t="array" ref="I342">_xll.BDP($A342,I$84)</f>
        <v>90.82</v>
      </c>
      <c r="K342">
        <f t="shared" si="4"/>
        <v>111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BNP Paribas Exane</v>
      </c>
      <c r="M342" t="s">
        <v>1651</v>
      </c>
      <c r="N342" t="s">
        <v>125</v>
      </c>
      <c r="O342">
        <v>5</v>
      </c>
      <c r="P342" t="s">
        <v>126</v>
      </c>
      <c r="Q342">
        <v>111</v>
      </c>
      <c r="R342" t="s">
        <v>127</v>
      </c>
      <c r="S342" s="2">
        <v>45611</v>
      </c>
      <c r="T342">
        <v>1</v>
      </c>
      <c r="U342">
        <v>24.48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Morgan Stanley</v>
      </c>
      <c r="X342" t="s">
        <v>1566</v>
      </c>
      <c r="Y342" t="s">
        <v>185</v>
      </c>
      <c r="Z342">
        <v>5</v>
      </c>
      <c r="AA342" t="s">
        <v>137</v>
      </c>
      <c r="AB342">
        <v>110</v>
      </c>
      <c r="AC342" t="s">
        <v>134</v>
      </c>
      <c r="AD342" s="2">
        <v>45607</v>
      </c>
      <c r="AE342">
        <v>2</v>
      </c>
      <c r="AF342">
        <v>23.03</v>
      </c>
      <c r="AH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Jefferies</v>
      </c>
      <c r="AI342" t="s">
        <v>670</v>
      </c>
      <c r="AJ342" t="s">
        <v>128</v>
      </c>
      <c r="AK342">
        <v>5</v>
      </c>
      <c r="AL342" t="s">
        <v>126</v>
      </c>
      <c r="AM342">
        <v>111</v>
      </c>
      <c r="AN342" t="s">
        <v>127</v>
      </c>
      <c r="AO342" s="2">
        <v>45604</v>
      </c>
      <c r="AP342">
        <v>3</v>
      </c>
      <c r="AQ342">
        <v>14.77</v>
      </c>
    </row>
    <row r="343" spans="1:43" x14ac:dyDescent="0.25">
      <c r="A343" t="s">
        <v>863</v>
      </c>
      <c r="B343">
        <f t="array" ref="B343">_xll.BDP(A343,"BEST_EPS", "BEST_FPERIOD_OVERRIDE=1bf")</f>
        <v>5.6648390804597701</v>
      </c>
      <c r="C343">
        <f t="array" ref="C343">_xll.BDP(A343,"BEST_EPS", "BEST_FPERIOD_OVERRIDE=2bf")</f>
        <v>7.1652413793103449</v>
      </c>
      <c r="D343">
        <f t="array" ref="D343">_xll.BDP(A343,"BEST_EPS", "BEST_FPERIOD_OVERRIDE=3bf")</f>
        <v>8.3394461538461542</v>
      </c>
      <c r="E343">
        <f t="array" ref="E343">_xll.BDP(A343,"BEST_TARGET_PRICE")</f>
        <v>78.913040161132813</v>
      </c>
      <c r="F343">
        <f t="array" ref="F343">_xll.BDP($A343,F$84)</f>
        <v>75</v>
      </c>
      <c r="G343">
        <f t="array" ref="G343">_xll.BDP($A343,G$84)</f>
        <v>76.14</v>
      </c>
      <c r="H343">
        <f t="array" ref="H343">_xll.BDP($A343,H$84)</f>
        <v>74.75</v>
      </c>
      <c r="I343">
        <f t="array" ref="I343">_xll.BDP($A343,I$84)</f>
        <v>75.45</v>
      </c>
      <c r="K343">
        <f t="shared" si="4"/>
        <v>88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Morningstar</v>
      </c>
      <c r="M343" t="s">
        <v>1627</v>
      </c>
      <c r="N343" t="s">
        <v>128</v>
      </c>
      <c r="O343">
        <v>5</v>
      </c>
      <c r="P343" t="s">
        <v>126</v>
      </c>
      <c r="Q343">
        <v>88</v>
      </c>
      <c r="R343" t="s">
        <v>127</v>
      </c>
      <c r="S343" s="2">
        <v>45616</v>
      </c>
      <c r="T343">
        <v>1</v>
      </c>
      <c r="U343">
        <v>52.34</v>
      </c>
      <c r="W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Baptista Research</v>
      </c>
      <c r="X343" t="s">
        <v>136</v>
      </c>
      <c r="Y343" t="s">
        <v>146</v>
      </c>
      <c r="Z343">
        <v>3</v>
      </c>
      <c r="AA343" t="s">
        <v>142</v>
      </c>
      <c r="AB343">
        <v>82.9</v>
      </c>
      <c r="AC343" t="s">
        <v>134</v>
      </c>
      <c r="AD343" s="2">
        <v>45601</v>
      </c>
      <c r="AE343">
        <v>2</v>
      </c>
      <c r="AF343">
        <v>43.8</v>
      </c>
      <c r="AH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Sadif Investment Analytics</v>
      </c>
      <c r="AI343" t="s">
        <v>166</v>
      </c>
      <c r="AJ343" t="s">
        <v>128</v>
      </c>
      <c r="AK343">
        <v>5</v>
      </c>
      <c r="AL343" t="s">
        <v>137</v>
      </c>
      <c r="AM343">
        <v>66.47</v>
      </c>
      <c r="AN343" t="s">
        <v>251</v>
      </c>
      <c r="AO343" s="2">
        <v>45422</v>
      </c>
      <c r="AP343">
        <v>3</v>
      </c>
      <c r="AQ343">
        <v>40.97</v>
      </c>
    </row>
    <row r="344" spans="1:43" x14ac:dyDescent="0.25">
      <c r="A344" t="s">
        <v>380</v>
      </c>
      <c r="B344">
        <f t="array" ref="B344">_xll.BDP(A344,"BEST_EPS", "BEST_FPERIOD_OVERRIDE=1bf")</f>
        <v>0.85375862068965525</v>
      </c>
      <c r="C344">
        <f t="array" ref="C344">_xll.BDP(A344,"BEST_EPS", "BEST_FPERIOD_OVERRIDE=2bf")</f>
        <v>1.596080459770115</v>
      </c>
      <c r="D344">
        <f t="array" ref="D344">_xll.BDP(A344,"BEST_EPS", "BEST_FPERIOD_OVERRIDE=3bf")</f>
        <v>2.236476923076923</v>
      </c>
      <c r="E344">
        <f t="array" ref="E344">_xll.BDP(A344,"BEST_TARGET_PRICE")</f>
        <v>24.487142562866211</v>
      </c>
      <c r="F344">
        <f t="array" ref="F344">_xll.BDP($A344,F$84)</f>
        <v>23.83</v>
      </c>
      <c r="G344">
        <f t="array" ref="G344">_xll.BDP($A344,G$84)</f>
        <v>23.93</v>
      </c>
      <c r="H344">
        <f t="array" ref="H344">_xll.BDP($A344,H$84)</f>
        <v>23.06</v>
      </c>
      <c r="I344">
        <f t="array" ref="I344">_xll.BDP($A344,I$84)</f>
        <v>23.65</v>
      </c>
      <c r="K344">
        <f t="shared" si="4"/>
        <v>20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ISS-EVA</v>
      </c>
      <c r="M344" t="s">
        <v>166</v>
      </c>
      <c r="N344" t="s">
        <v>146</v>
      </c>
      <c r="O344">
        <v>3</v>
      </c>
      <c r="P344" t="s">
        <v>137</v>
      </c>
      <c r="Q344" t="s">
        <v>147</v>
      </c>
      <c r="R344" t="s">
        <v>127</v>
      </c>
      <c r="S344" s="2">
        <v>45506</v>
      </c>
      <c r="T344">
        <v>1</v>
      </c>
      <c r="U344">
        <v>50.8</v>
      </c>
      <c r="W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BNP Paribas Exane</v>
      </c>
      <c r="X344" t="s">
        <v>1589</v>
      </c>
      <c r="Y344" t="s">
        <v>216</v>
      </c>
      <c r="Z344">
        <v>1</v>
      </c>
      <c r="AA344" t="s">
        <v>126</v>
      </c>
      <c r="AB344">
        <v>20</v>
      </c>
      <c r="AC344" t="s">
        <v>127</v>
      </c>
      <c r="AD344" s="2">
        <v>45621</v>
      </c>
      <c r="AE344">
        <v>2</v>
      </c>
      <c r="AF344">
        <v>44.55</v>
      </c>
      <c r="AH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Wolfe Research</v>
      </c>
      <c r="AI344" t="s">
        <v>1586</v>
      </c>
      <c r="AJ344" t="s">
        <v>172</v>
      </c>
      <c r="AK344">
        <v>3</v>
      </c>
      <c r="AL344" t="s">
        <v>126</v>
      </c>
      <c r="AM344" t="s">
        <v>147</v>
      </c>
      <c r="AN344" t="s">
        <v>127</v>
      </c>
      <c r="AO344" s="2">
        <v>45596</v>
      </c>
      <c r="AP344">
        <v>3</v>
      </c>
      <c r="AQ344">
        <v>28.85</v>
      </c>
    </row>
    <row r="345" spans="1:43" x14ac:dyDescent="0.25">
      <c r="A345" t="s">
        <v>247</v>
      </c>
      <c r="B345">
        <f t="array" ref="B345">_xll.BDP(A345,"BEST_EPS", "BEST_FPERIOD_OVERRIDE=1bf")</f>
        <v>20.194249042145593</v>
      </c>
      <c r="C345">
        <f t="array" ref="C345">_xll.BDP(A345,"BEST_EPS", "BEST_FPERIOD_OVERRIDE=2bf")</f>
        <v>23.092812260536398</v>
      </c>
      <c r="D345">
        <f t="array" ref="D345">_xll.BDP(A345,"BEST_EPS", "BEST_FPERIOD_OVERRIDE=3bf")</f>
        <v>26.654980769230768</v>
      </c>
      <c r="E345">
        <f t="array" ref="E345">_xll.BDP(A345,"BEST_TARGET_PRICE")</f>
        <v>725.62066650390625</v>
      </c>
      <c r="F345">
        <f t="array" ref="F345">_xll.BDP($A345,F$84)</f>
        <v>633.91999999999996</v>
      </c>
      <c r="G345">
        <f t="array" ref="G345">_xll.BDP($A345,G$84)</f>
        <v>641.08500000000004</v>
      </c>
      <c r="H345">
        <f t="array" ref="H345">_xll.BDP($A345,H$84)</f>
        <v>631.20000000000005</v>
      </c>
      <c r="I345">
        <f t="array" ref="I345">_xll.BDP($A345,I$84)</f>
        <v>636.16999999999996</v>
      </c>
      <c r="K345">
        <f t="shared" si="4"/>
        <v>700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Daiwa Securities</v>
      </c>
      <c r="M345" t="s">
        <v>1930</v>
      </c>
      <c r="N345" t="s">
        <v>125</v>
      </c>
      <c r="O345">
        <v>5</v>
      </c>
      <c r="P345" t="s">
        <v>126</v>
      </c>
      <c r="Q345">
        <v>700</v>
      </c>
      <c r="R345" t="s">
        <v>127</v>
      </c>
      <c r="S345" s="2">
        <v>45623</v>
      </c>
      <c r="T345">
        <v>1</v>
      </c>
      <c r="U345">
        <v>13.93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Morgan Stanley</v>
      </c>
      <c r="X345" t="s">
        <v>1435</v>
      </c>
      <c r="Y345" t="s">
        <v>207</v>
      </c>
      <c r="Z345">
        <v>3</v>
      </c>
      <c r="AA345" t="s">
        <v>126</v>
      </c>
      <c r="AB345">
        <v>730</v>
      </c>
      <c r="AC345" t="s">
        <v>134</v>
      </c>
      <c r="AD345" s="2">
        <v>45618</v>
      </c>
      <c r="AE345">
        <v>2</v>
      </c>
      <c r="AF345">
        <v>13.37</v>
      </c>
      <c r="AH345" t="e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#N/A</v>
      </c>
      <c r="AI345" t="s">
        <v>1435</v>
      </c>
      <c r="AJ345" t="s">
        <v>207</v>
      </c>
      <c r="AK345">
        <v>3</v>
      </c>
      <c r="AL345" t="s">
        <v>126</v>
      </c>
      <c r="AM345">
        <v>685</v>
      </c>
      <c r="AN345" t="s">
        <v>134</v>
      </c>
      <c r="AO345" s="2">
        <v>45610</v>
      </c>
      <c r="AP345">
        <v>3</v>
      </c>
      <c r="AQ345">
        <v>14.16</v>
      </c>
    </row>
    <row r="346" spans="1:43" x14ac:dyDescent="0.25">
      <c r="A346" t="s">
        <v>706</v>
      </c>
      <c r="B346">
        <f t="array" ref="B346">_xll.BDP(A346,"BEST_EPS", "BEST_FPERIOD_OVERRIDE=1bf")</f>
        <v>0.76748275862068971</v>
      </c>
      <c r="C346">
        <f t="array" ref="C346">_xll.BDP(A346,"BEST_EPS", "BEST_FPERIOD_OVERRIDE=2bf")</f>
        <v>0.8565402298850574</v>
      </c>
      <c r="D346">
        <f t="array" ref="D346">_xll.BDP(A346,"BEST_EPS", "BEST_FPERIOD_OVERRIDE=3bf")</f>
        <v>0.77876923076923088</v>
      </c>
      <c r="E346">
        <f t="array" ref="E346">_xll.BDP(A346,"BEST_TARGET_PRICE")</f>
        <v>37.387500762939453</v>
      </c>
      <c r="F346">
        <f t="array" ref="F346">_xll.BDP($A346,F$84)</f>
        <v>34.479999999999997</v>
      </c>
      <c r="G346">
        <f t="array" ref="G346">_xll.BDP($A346,G$84)</f>
        <v>34.715000000000003</v>
      </c>
      <c r="H346">
        <f t="array" ref="H346">_xll.BDP($A346,H$84)</f>
        <v>34.33</v>
      </c>
      <c r="I346">
        <f t="array" ref="I346">_xll.BDP($A346,I$84)</f>
        <v>34.61</v>
      </c>
      <c r="K346">
        <f t="shared" si="4"/>
        <v>38</v>
      </c>
      <c r="L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Wells Fargo</v>
      </c>
      <c r="M346" t="s">
        <v>1458</v>
      </c>
      <c r="N346" t="s">
        <v>198</v>
      </c>
      <c r="O346">
        <v>3</v>
      </c>
      <c r="P346" t="s">
        <v>126</v>
      </c>
      <c r="Q346">
        <v>38</v>
      </c>
      <c r="R346" t="s">
        <v>127</v>
      </c>
      <c r="S346" s="2">
        <v>45621</v>
      </c>
      <c r="T346">
        <v>1</v>
      </c>
      <c r="U346">
        <v>10.01</v>
      </c>
      <c r="W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RBC Capital</v>
      </c>
      <c r="X346" t="s">
        <v>1457</v>
      </c>
      <c r="Y346" t="s">
        <v>419</v>
      </c>
      <c r="Z346">
        <v>3</v>
      </c>
      <c r="AA346" t="s">
        <v>126</v>
      </c>
      <c r="AB346">
        <v>34</v>
      </c>
      <c r="AC346" t="s">
        <v>134</v>
      </c>
      <c r="AD346" s="2">
        <v>45596</v>
      </c>
      <c r="AE346">
        <v>2</v>
      </c>
      <c r="AF346">
        <v>9.58</v>
      </c>
      <c r="AH346" t="e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#N/A</v>
      </c>
      <c r="AI346" t="s">
        <v>1457</v>
      </c>
      <c r="AJ346" t="s">
        <v>419</v>
      </c>
      <c r="AK346">
        <v>3</v>
      </c>
      <c r="AL346" t="s">
        <v>126</v>
      </c>
      <c r="AM346">
        <v>36</v>
      </c>
      <c r="AN346" t="s">
        <v>134</v>
      </c>
      <c r="AO346" s="2">
        <v>45566</v>
      </c>
      <c r="AP346">
        <v>3</v>
      </c>
      <c r="AQ346">
        <v>18.47</v>
      </c>
    </row>
    <row r="347" spans="1:43" x14ac:dyDescent="0.25">
      <c r="A347" t="s">
        <v>793</v>
      </c>
      <c r="B347">
        <f t="array" ref="B347">_xll.BDP(A347,"BEST_EPS", "BEST_FPERIOD_OVERRIDE=1bf")</f>
        <v>2.9005862068965516</v>
      </c>
      <c r="C347">
        <f t="array" ref="C347">_xll.BDP(A347,"BEST_EPS", "BEST_FPERIOD_OVERRIDE=2bf")</f>
        <v>3.7040919540229886</v>
      </c>
      <c r="D347">
        <f t="array" ref="D347">_xll.BDP(A347,"BEST_EPS", "BEST_FPERIOD_OVERRIDE=3bf")</f>
        <v>3.7925076923076921</v>
      </c>
      <c r="E347">
        <f t="array" ref="E347">_xll.BDP(A347,"BEST_TARGET_PRICE")</f>
        <v>57.599998474121094</v>
      </c>
      <c r="F347">
        <f t="array" ref="F347">_xll.BDP($A347,F$84)</f>
        <v>59.26</v>
      </c>
      <c r="G347">
        <f t="array" ref="G347">_xll.BDP($A347,G$84)</f>
        <v>59.26</v>
      </c>
      <c r="H347">
        <f t="array" ref="H347">_xll.BDP($A347,H$84)</f>
        <v>58.15</v>
      </c>
      <c r="I347">
        <f t="array" ref="I347">_xll.BDP($A347,I$84)</f>
        <v>58.38</v>
      </c>
      <c r="K347">
        <f t="shared" si="4"/>
        <v>64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RBC Capital</v>
      </c>
      <c r="M347" t="s">
        <v>1567</v>
      </c>
      <c r="N347" t="s">
        <v>125</v>
      </c>
      <c r="O347">
        <v>5</v>
      </c>
      <c r="P347" t="s">
        <v>126</v>
      </c>
      <c r="Q347">
        <v>64</v>
      </c>
      <c r="R347" t="s">
        <v>134</v>
      </c>
      <c r="S347" s="2">
        <v>45597</v>
      </c>
      <c r="T347">
        <v>1</v>
      </c>
      <c r="U347">
        <v>87.1</v>
      </c>
      <c r="W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Seaport Global</v>
      </c>
      <c r="X347" t="s">
        <v>1533</v>
      </c>
      <c r="Y347" t="s">
        <v>128</v>
      </c>
      <c r="Z347">
        <v>5</v>
      </c>
      <c r="AA347" t="s">
        <v>126</v>
      </c>
      <c r="AB347">
        <v>63</v>
      </c>
      <c r="AC347" t="s">
        <v>127</v>
      </c>
      <c r="AD347" s="2">
        <v>45607</v>
      </c>
      <c r="AE347">
        <v>2</v>
      </c>
      <c r="AF347">
        <v>39.450000000000003</v>
      </c>
      <c r="AH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Jefferies</v>
      </c>
      <c r="AI347" t="s">
        <v>1680</v>
      </c>
      <c r="AJ347" t="s">
        <v>128</v>
      </c>
      <c r="AK347">
        <v>5</v>
      </c>
      <c r="AL347" t="s">
        <v>126</v>
      </c>
      <c r="AM347">
        <v>66</v>
      </c>
      <c r="AN347" t="s">
        <v>127</v>
      </c>
      <c r="AO347" s="2">
        <v>45597</v>
      </c>
      <c r="AP347">
        <v>3</v>
      </c>
      <c r="AQ347">
        <v>36.26</v>
      </c>
    </row>
    <row r="348" spans="1:43" x14ac:dyDescent="0.25">
      <c r="A348" t="s">
        <v>873</v>
      </c>
      <c r="B348">
        <f t="array" ref="B348">_xll.BDP(A348,"BEST_EPS", "BEST_FPERIOD_OVERRIDE=1bf")</f>
        <v>2.7830574712643679</v>
      </c>
      <c r="C348">
        <f t="array" ref="C348">_xll.BDP(A348,"BEST_EPS", "BEST_FPERIOD_OVERRIDE=2bf")</f>
        <v>2.89332183908046</v>
      </c>
      <c r="D348">
        <f t="array" ref="D348">_xll.BDP(A348,"BEST_EPS", "BEST_FPERIOD_OVERRIDE=3bf")</f>
        <v>3.1337384615384618</v>
      </c>
      <c r="E348">
        <f t="array" ref="E348">_xll.BDP(A348,"BEST_TARGET_PRICE")</f>
        <v>31.653846740722656</v>
      </c>
      <c r="F348">
        <f t="array" ref="F348">_xll.BDP($A348,F$84)</f>
        <v>30.94</v>
      </c>
      <c r="G348">
        <f t="array" ref="G348">_xll.BDP($A348,G$84)</f>
        <v>31.01</v>
      </c>
      <c r="H348">
        <f t="array" ref="H348">_xll.BDP($A348,H$84)</f>
        <v>30.34</v>
      </c>
      <c r="I348">
        <f t="array" ref="I348">_xll.BDP($A348,I$84)</f>
        <v>30.48</v>
      </c>
      <c r="K348">
        <f t="shared" si="4"/>
        <v>32.5</v>
      </c>
      <c r="L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Baptista Research</v>
      </c>
      <c r="M348" t="s">
        <v>136</v>
      </c>
      <c r="N348" t="s">
        <v>146</v>
      </c>
      <c r="O348">
        <v>3</v>
      </c>
      <c r="P348" t="s">
        <v>126</v>
      </c>
      <c r="Q348">
        <v>32.5</v>
      </c>
      <c r="R348" t="s">
        <v>134</v>
      </c>
      <c r="S348" s="2">
        <v>45593</v>
      </c>
      <c r="T348">
        <v>1</v>
      </c>
      <c r="U348">
        <v>12.63</v>
      </c>
      <c r="W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JP Morgan</v>
      </c>
      <c r="X348" t="s">
        <v>1762</v>
      </c>
      <c r="Y348" t="s">
        <v>141</v>
      </c>
      <c r="Z348">
        <v>3</v>
      </c>
      <c r="AA348" t="s">
        <v>126</v>
      </c>
      <c r="AB348">
        <v>32</v>
      </c>
      <c r="AC348" t="s">
        <v>127</v>
      </c>
      <c r="AD348" s="2">
        <v>45587</v>
      </c>
      <c r="AE348">
        <v>2</v>
      </c>
      <c r="AF348">
        <v>6.26</v>
      </c>
      <c r="AH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Sadif Investment Analytics</v>
      </c>
      <c r="AI348" t="s">
        <v>166</v>
      </c>
      <c r="AJ348" t="s">
        <v>146</v>
      </c>
      <c r="AK348">
        <v>3</v>
      </c>
      <c r="AL348" t="s">
        <v>142</v>
      </c>
      <c r="AM348">
        <v>30.18</v>
      </c>
      <c r="AN348" t="s">
        <v>168</v>
      </c>
      <c r="AO348" s="2">
        <v>45541</v>
      </c>
      <c r="AP348">
        <v>3</v>
      </c>
      <c r="AQ348">
        <v>5.82</v>
      </c>
    </row>
    <row r="349" spans="1:43" x14ac:dyDescent="0.25">
      <c r="A349" t="s">
        <v>535</v>
      </c>
      <c r="B349">
        <f t="array" ref="B349">_xll.BDP(A349,"BEST_EPS", "BEST_FPERIOD_OVERRIDE=1bf")</f>
        <v>11.947862068965517</v>
      </c>
      <c r="C349">
        <f t="array" ref="C349">_xll.BDP(A349,"BEST_EPS", "BEST_FPERIOD_OVERRIDE=2bf")</f>
        <v>13.369551724137931</v>
      </c>
      <c r="D349">
        <f t="array" ref="D349">_xll.BDP(A349,"BEST_EPS", "BEST_FPERIOD_OVERRIDE=3bf")</f>
        <v>15.07803076923077</v>
      </c>
      <c r="E349">
        <f t="array" ref="E349">_xll.BDP(A349,"BEST_TARGET_PRICE")</f>
        <v>248.33332824707031</v>
      </c>
      <c r="F349">
        <f t="array" ref="F349">_xll.BDP($A349,F$84)</f>
        <v>202.06</v>
      </c>
      <c r="G349">
        <f t="array" ref="G349">_xll.BDP($A349,G$84)</f>
        <v>204.3</v>
      </c>
      <c r="H349">
        <f t="array" ref="H349">_xll.BDP($A349,H$84)</f>
        <v>200.8</v>
      </c>
      <c r="I349">
        <f t="array" ref="I349">_xll.BDP($A349,I$84)</f>
        <v>201.43</v>
      </c>
      <c r="K349">
        <f t="shared" si="4"/>
        <v>268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Morningstar</v>
      </c>
      <c r="M349" t="s">
        <v>536</v>
      </c>
      <c r="N349" t="s">
        <v>128</v>
      </c>
      <c r="O349">
        <v>5</v>
      </c>
      <c r="P349" t="s">
        <v>126</v>
      </c>
      <c r="Q349">
        <v>268</v>
      </c>
      <c r="R349" t="s">
        <v>127</v>
      </c>
      <c r="S349" s="2">
        <v>45597</v>
      </c>
      <c r="T349">
        <v>1</v>
      </c>
      <c r="U349">
        <v>17.45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Jefferies</v>
      </c>
      <c r="X349" t="s">
        <v>347</v>
      </c>
      <c r="Y349" t="s">
        <v>146</v>
      </c>
      <c r="Z349">
        <v>3</v>
      </c>
      <c r="AA349" t="s">
        <v>126</v>
      </c>
      <c r="AB349">
        <v>195</v>
      </c>
      <c r="AC349" t="s">
        <v>127</v>
      </c>
      <c r="AD349" s="2">
        <v>45596</v>
      </c>
      <c r="AE349">
        <v>2</v>
      </c>
      <c r="AF349">
        <v>12.61</v>
      </c>
      <c r="AH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Baptista Research</v>
      </c>
      <c r="AI349" t="s">
        <v>136</v>
      </c>
      <c r="AJ349" t="s">
        <v>125</v>
      </c>
      <c r="AK349">
        <v>5</v>
      </c>
      <c r="AL349" t="s">
        <v>126</v>
      </c>
      <c r="AM349">
        <v>257.39999999999998</v>
      </c>
      <c r="AN349" t="s">
        <v>134</v>
      </c>
      <c r="AO349" s="2">
        <v>45606</v>
      </c>
      <c r="AP349">
        <v>3</v>
      </c>
      <c r="AQ349">
        <v>2.29</v>
      </c>
    </row>
    <row r="350" spans="1:43" x14ac:dyDescent="0.25">
      <c r="A350" t="s">
        <v>585</v>
      </c>
      <c r="B350">
        <f t="array" ref="B350">_xll.BDP(A350,"BEST_EPS", "BEST_FPERIOD_OVERRIDE=1bf")</f>
        <v>3.5205747126436786</v>
      </c>
      <c r="C350">
        <f t="array" ref="C350">_xll.BDP(A350,"BEST_EPS", "BEST_FPERIOD_OVERRIDE=2bf")</f>
        <v>3.8634482758620687</v>
      </c>
      <c r="D350">
        <f t="array" ref="D350">_xll.BDP(A350,"BEST_EPS", "BEST_FPERIOD_OVERRIDE=3bf")</f>
        <v>4.2826769230769228</v>
      </c>
      <c r="E350">
        <f t="array" ref="E350">_xll.BDP(A350,"BEST_TARGET_PRICE")</f>
        <v>107.625</v>
      </c>
      <c r="F350">
        <f t="array" ref="F350">_xll.BDP($A350,F$84)</f>
        <v>104.68</v>
      </c>
      <c r="G350">
        <f t="array" ref="G350">_xll.BDP($A350,G$84)</f>
        <v>105.18</v>
      </c>
      <c r="H350">
        <f t="array" ref="H350">_xll.BDP($A350,H$84)</f>
        <v>103.57</v>
      </c>
      <c r="I350">
        <f t="array" ref="I350">_xll.BDP($A350,I$84)</f>
        <v>104.05</v>
      </c>
      <c r="K350">
        <f t="shared" si="4"/>
        <v>109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Goldman Sachs</v>
      </c>
      <c r="M350" t="s">
        <v>1902</v>
      </c>
      <c r="N350" t="s">
        <v>128</v>
      </c>
      <c r="O350">
        <v>5</v>
      </c>
      <c r="P350" t="s">
        <v>126</v>
      </c>
      <c r="Q350">
        <v>109</v>
      </c>
      <c r="R350" t="s">
        <v>134</v>
      </c>
      <c r="S350" s="2">
        <v>45622</v>
      </c>
      <c r="T350">
        <v>1</v>
      </c>
      <c r="U350">
        <v>46.96</v>
      </c>
      <c r="W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Jefferies</v>
      </c>
      <c r="X350" t="s">
        <v>587</v>
      </c>
      <c r="Y350" t="s">
        <v>128</v>
      </c>
      <c r="Z350">
        <v>5</v>
      </c>
      <c r="AA350" t="s">
        <v>126</v>
      </c>
      <c r="AB350">
        <v>120</v>
      </c>
      <c r="AC350" t="s">
        <v>127</v>
      </c>
      <c r="AD350" s="2">
        <v>45597</v>
      </c>
      <c r="AE350">
        <v>2</v>
      </c>
      <c r="AF350">
        <v>44.94</v>
      </c>
      <c r="AH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Stifel</v>
      </c>
      <c r="AI350" t="s">
        <v>586</v>
      </c>
      <c r="AJ350" t="s">
        <v>128</v>
      </c>
      <c r="AK350">
        <v>5</v>
      </c>
      <c r="AL350" t="s">
        <v>126</v>
      </c>
      <c r="AM350">
        <v>112</v>
      </c>
      <c r="AN350" t="s">
        <v>127</v>
      </c>
      <c r="AO350" s="2">
        <v>45599</v>
      </c>
      <c r="AP350">
        <v>3</v>
      </c>
      <c r="AQ350">
        <v>43.82</v>
      </c>
    </row>
    <row r="351" spans="1:43" x14ac:dyDescent="0.25">
      <c r="A351" t="s">
        <v>597</v>
      </c>
      <c r="B351">
        <f t="array" ref="B351">_xll.BDP(A351,"BEST_EPS", "BEST_FPERIOD_OVERRIDE=1bf")</f>
        <v>1.9433103448275861</v>
      </c>
      <c r="C351">
        <f t="array" ref="C351">_xll.BDP(A351,"BEST_EPS", "BEST_FPERIOD_OVERRIDE=2bf")</f>
        <v>2.3900459770114946</v>
      </c>
      <c r="D351">
        <f t="array" ref="D351">_xll.BDP(A351,"BEST_EPS", "BEST_FPERIOD_OVERRIDE=3bf")</f>
        <v>3.1292923076923076</v>
      </c>
      <c r="E351">
        <f t="array" ref="E351">_xll.BDP(A351,"BEST_TARGET_PRICE")</f>
        <v>122.11111450195313</v>
      </c>
      <c r="F351">
        <f t="array" ref="F351">_xll.BDP($A351,F$84)</f>
        <v>124.72</v>
      </c>
      <c r="G351">
        <f t="array" ref="G351">_xll.BDP($A351,G$84)</f>
        <v>125.38</v>
      </c>
      <c r="H351">
        <f t="array" ref="H351">_xll.BDP($A351,H$84)</f>
        <v>123.62</v>
      </c>
      <c r="I351">
        <f t="array" ref="I351">_xll.BDP($A351,I$84)</f>
        <v>124.24</v>
      </c>
      <c r="K351">
        <f t="shared" si="4"/>
        <v>139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RBC Capital</v>
      </c>
      <c r="M351" t="s">
        <v>1927</v>
      </c>
      <c r="N351" t="s">
        <v>125</v>
      </c>
      <c r="O351">
        <v>5</v>
      </c>
      <c r="P351" t="s">
        <v>126</v>
      </c>
      <c r="Q351">
        <v>139</v>
      </c>
      <c r="R351" t="s">
        <v>134</v>
      </c>
      <c r="S351" s="2">
        <v>45622</v>
      </c>
      <c r="T351">
        <v>1</v>
      </c>
      <c r="U351">
        <v>101.73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Zacks</v>
      </c>
      <c r="X351" t="s">
        <v>166</v>
      </c>
      <c r="Y351" t="s">
        <v>141</v>
      </c>
      <c r="Z351">
        <v>3</v>
      </c>
      <c r="AA351" t="s">
        <v>126</v>
      </c>
      <c r="AB351">
        <v>134</v>
      </c>
      <c r="AC351" t="s">
        <v>134</v>
      </c>
      <c r="AD351" s="2">
        <v>45595</v>
      </c>
      <c r="AE351">
        <v>2</v>
      </c>
      <c r="AF351">
        <v>3.18</v>
      </c>
      <c r="AH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ISS-EVA</v>
      </c>
      <c r="AI351" t="s">
        <v>166</v>
      </c>
      <c r="AJ351" t="s">
        <v>361</v>
      </c>
      <c r="AK351">
        <v>1</v>
      </c>
      <c r="AL351" t="s">
        <v>126</v>
      </c>
      <c r="AM351" t="s">
        <v>147</v>
      </c>
      <c r="AN351" t="s">
        <v>127</v>
      </c>
      <c r="AO351" s="2">
        <v>45415</v>
      </c>
      <c r="AP351">
        <v>3</v>
      </c>
      <c r="AQ351">
        <v>-101.73</v>
      </c>
    </row>
    <row r="352" spans="1:43" x14ac:dyDescent="0.25">
      <c r="A352" t="s">
        <v>258</v>
      </c>
      <c r="B352">
        <f t="array" ref="B352">_xll.BDP(A352,"BEST_EPS", "BEST_FPERIOD_OVERRIDE=1bf")</f>
        <v>7.714781609195402</v>
      </c>
      <c r="C352">
        <f t="array" ref="C352">_xll.BDP(A352,"BEST_EPS", "BEST_FPERIOD_OVERRIDE=2bf")</f>
        <v>9.0082528735632188</v>
      </c>
      <c r="D352">
        <f t="array" ref="D352">_xll.BDP(A352,"BEST_EPS", "BEST_FPERIOD_OVERRIDE=3bf")</f>
        <v>10.411661538461537</v>
      </c>
      <c r="E352">
        <f t="array" ref="E352">_xll.BDP(A352,"BEST_TARGET_PRICE")</f>
        <v>537.85711669921875</v>
      </c>
      <c r="F352">
        <f t="array" ref="F352">_xll.BDP($A352,F$84)</f>
        <v>543.08000000000004</v>
      </c>
      <c r="G352">
        <f t="array" ref="G352">_xll.BDP($A352,G$84)</f>
        <v>543.97</v>
      </c>
      <c r="H352">
        <f t="array" ref="H352">_xll.BDP($A352,H$84)</f>
        <v>538.23</v>
      </c>
      <c r="I352">
        <f t="array" ref="I352">_xll.BDP($A352,I$84)</f>
        <v>538.54999999999995</v>
      </c>
      <c r="K352">
        <f t="shared" si="4"/>
        <v>561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BTIG</v>
      </c>
      <c r="M352" t="s">
        <v>1811</v>
      </c>
      <c r="N352" t="s">
        <v>128</v>
      </c>
      <c r="O352">
        <v>5</v>
      </c>
      <c r="P352" t="s">
        <v>126</v>
      </c>
      <c r="Q352">
        <v>561</v>
      </c>
      <c r="R352" t="s">
        <v>127</v>
      </c>
      <c r="S352" s="2">
        <v>45622</v>
      </c>
      <c r="T352">
        <v>1</v>
      </c>
      <c r="U352">
        <v>70.47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William O'Neil &amp; Co Incorporated</v>
      </c>
      <c r="X352" t="s">
        <v>1512</v>
      </c>
      <c r="Y352" t="s">
        <v>128</v>
      </c>
      <c r="Z352">
        <v>5</v>
      </c>
      <c r="AA352" t="s">
        <v>126</v>
      </c>
      <c r="AB352" t="s">
        <v>147</v>
      </c>
      <c r="AC352" t="s">
        <v>127</v>
      </c>
      <c r="AD352" s="2">
        <v>45274</v>
      </c>
      <c r="AE352">
        <v>2</v>
      </c>
      <c r="AF352">
        <v>66.2</v>
      </c>
      <c r="AH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Redburn Atlantic</v>
      </c>
      <c r="AI352" t="s">
        <v>1763</v>
      </c>
      <c r="AJ352" t="s">
        <v>128</v>
      </c>
      <c r="AK352">
        <v>5</v>
      </c>
      <c r="AL352" t="s">
        <v>126</v>
      </c>
      <c r="AM352">
        <v>520</v>
      </c>
      <c r="AN352" t="s">
        <v>127</v>
      </c>
      <c r="AO352" s="2">
        <v>45583</v>
      </c>
      <c r="AP352">
        <v>3</v>
      </c>
      <c r="AQ352">
        <v>20.54</v>
      </c>
    </row>
    <row r="353" spans="1:43" x14ac:dyDescent="0.25">
      <c r="A353" t="s">
        <v>569</v>
      </c>
      <c r="B353">
        <f t="array" ref="B353">_xll.BDP(A353,"BEST_EPS", "BEST_FPERIOD_OVERRIDE=1bf")</f>
        <v>13.068931034482759</v>
      </c>
      <c r="C353">
        <f t="array" ref="C353">_xll.BDP(A353,"BEST_EPS", "BEST_FPERIOD_OVERRIDE=2bf")</f>
        <v>14.829655172413794</v>
      </c>
      <c r="D353">
        <f t="array" ref="D353">_xll.BDP(A353,"BEST_EPS", "BEST_FPERIOD_OVERRIDE=3bf")</f>
        <v>17.162661538461538</v>
      </c>
      <c r="E353">
        <f t="array" ref="E353">_xll.BDP(A353,"BEST_TARGET_PRICE")</f>
        <v>536.5999755859375</v>
      </c>
      <c r="F353">
        <f t="array" ref="F353">_xll.BDP($A353,F$84)</f>
        <v>523.67999999999995</v>
      </c>
      <c r="G353">
        <f t="array" ref="G353">_xll.BDP($A353,G$84)</f>
        <v>524.65599999999995</v>
      </c>
      <c r="H353">
        <f t="array" ref="H353">_xll.BDP($A353,H$84)</f>
        <v>518.78</v>
      </c>
      <c r="I353">
        <f t="array" ref="I353">_xll.BDP($A353,I$84)</f>
        <v>519.23</v>
      </c>
      <c r="K353">
        <f t="shared" si="4"/>
        <v>582</v>
      </c>
      <c r="L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Goldman Sachs</v>
      </c>
      <c r="M353" t="s">
        <v>1603</v>
      </c>
      <c r="N353" t="s">
        <v>128</v>
      </c>
      <c r="O353">
        <v>5</v>
      </c>
      <c r="P353" t="s">
        <v>126</v>
      </c>
      <c r="Q353">
        <v>582</v>
      </c>
      <c r="R353" t="s">
        <v>134</v>
      </c>
      <c r="S353" s="2">
        <v>45601</v>
      </c>
      <c r="T353">
        <v>1</v>
      </c>
      <c r="U353">
        <v>22.53</v>
      </c>
      <c r="W353" t="e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#N/A</v>
      </c>
      <c r="X353" t="s">
        <v>166</v>
      </c>
      <c r="Y353" t="s">
        <v>141</v>
      </c>
      <c r="Z353">
        <v>3</v>
      </c>
      <c r="AA353" t="s">
        <v>126</v>
      </c>
      <c r="AB353">
        <v>569</v>
      </c>
      <c r="AC353" t="s">
        <v>134</v>
      </c>
      <c r="AD353" s="2">
        <v>45611</v>
      </c>
      <c r="AE353">
        <v>2</v>
      </c>
      <c r="AF353">
        <v>9.24</v>
      </c>
      <c r="AH353" t="str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Zacks</v>
      </c>
      <c r="AI353" t="s">
        <v>166</v>
      </c>
      <c r="AJ353" t="s">
        <v>141</v>
      </c>
      <c r="AK353">
        <v>3</v>
      </c>
      <c r="AL353" t="s">
        <v>126</v>
      </c>
      <c r="AM353">
        <v>569</v>
      </c>
      <c r="AN353" t="s">
        <v>134</v>
      </c>
      <c r="AO353" s="2">
        <v>45611</v>
      </c>
      <c r="AP353">
        <v>3</v>
      </c>
      <c r="AQ353">
        <v>6.87</v>
      </c>
    </row>
    <row r="354" spans="1:43" x14ac:dyDescent="0.25">
      <c r="A354" t="s">
        <v>405</v>
      </c>
      <c r="B354">
        <f t="array" ref="B354">_xll.BDP(A354,"BEST_EPS", "BEST_FPERIOD_OVERRIDE=1bf")</f>
        <v>10.759931034482758</v>
      </c>
      <c r="C354">
        <f t="array" ref="C354">_xll.BDP(A354,"BEST_EPS", "BEST_FPERIOD_OVERRIDE=2bf")</f>
        <v>11.467137931034484</v>
      </c>
      <c r="D354">
        <f t="array" ref="D354">_xll.BDP(A354,"BEST_EPS", "BEST_FPERIOD_OVERRIDE=3bf")</f>
        <v>12.354476923076922</v>
      </c>
      <c r="E354">
        <f t="array" ref="E354">_xll.BDP(A354,"BEST_TARGET_PRICE")</f>
        <v>259.5555419921875</v>
      </c>
      <c r="F354">
        <f t="array" ref="F354">_xll.BDP($A354,F$84)</f>
        <v>276.64</v>
      </c>
      <c r="G354">
        <f t="array" ref="G354">_xll.BDP($A354,G$84)</f>
        <v>279.12990000000002</v>
      </c>
      <c r="H354">
        <f t="array" ref="H354">_xll.BDP($A354,H$84)</f>
        <v>275.64</v>
      </c>
      <c r="I354">
        <f t="array" ref="I354">_xll.BDP($A354,I$84)</f>
        <v>276.04000000000002</v>
      </c>
      <c r="K354">
        <f t="shared" si="4"/>
        <v>300</v>
      </c>
      <c r="L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JP Morgan</v>
      </c>
      <c r="M354" t="s">
        <v>1510</v>
      </c>
      <c r="N354" t="s">
        <v>138</v>
      </c>
      <c r="O354">
        <v>5</v>
      </c>
      <c r="P354" t="s">
        <v>126</v>
      </c>
      <c r="Q354">
        <v>300</v>
      </c>
      <c r="R354" t="s">
        <v>127</v>
      </c>
      <c r="S354" s="2">
        <v>45595</v>
      </c>
      <c r="T354">
        <v>1</v>
      </c>
      <c r="U354">
        <v>16.89</v>
      </c>
      <c r="W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Hedgeye Risk Management</v>
      </c>
      <c r="X354" t="s">
        <v>281</v>
      </c>
      <c r="Y354" t="s">
        <v>162</v>
      </c>
      <c r="Z354">
        <v>5</v>
      </c>
      <c r="AA354" t="s">
        <v>137</v>
      </c>
      <c r="AB354" t="s">
        <v>147</v>
      </c>
      <c r="AC354" t="s">
        <v>127</v>
      </c>
      <c r="AD354" s="2">
        <v>45440</v>
      </c>
      <c r="AE354">
        <v>2</v>
      </c>
      <c r="AF354">
        <v>11.58</v>
      </c>
      <c r="AH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ISS-EVA</v>
      </c>
      <c r="AI354" t="s">
        <v>166</v>
      </c>
      <c r="AJ354" t="s">
        <v>146</v>
      </c>
      <c r="AK354">
        <v>3</v>
      </c>
      <c r="AL354" t="s">
        <v>142</v>
      </c>
      <c r="AM354" t="s">
        <v>147</v>
      </c>
      <c r="AN354" t="s">
        <v>127</v>
      </c>
      <c r="AO354" s="2">
        <v>45297</v>
      </c>
      <c r="AP354">
        <v>3</v>
      </c>
      <c r="AQ354">
        <v>7.23</v>
      </c>
    </row>
    <row r="355" spans="1:43" x14ac:dyDescent="0.25">
      <c r="A355" t="s">
        <v>920</v>
      </c>
      <c r="B355">
        <f t="array" ref="B355">_xll.BDP(A355,"BEST_EPS", "BEST_FPERIOD_OVERRIDE=1bf")</f>
        <v>1.8635977011494254</v>
      </c>
      <c r="C355">
        <f t="array" ref="C355">_xll.BDP(A355,"BEST_EPS", "BEST_FPERIOD_OVERRIDE=2bf")</f>
        <v>2.0845862068965517</v>
      </c>
      <c r="D355">
        <f t="array" ref="D355">_xll.BDP(A355,"BEST_EPS", "BEST_FPERIOD_OVERRIDE=3bf")</f>
        <v>2.2638461538461541</v>
      </c>
      <c r="E355">
        <f t="array" ref="E355">_xll.BDP(A355,"BEST_TARGET_PRICE")</f>
        <v>19.302631378173828</v>
      </c>
      <c r="F355">
        <f t="array" ref="F355">_xll.BDP($A355,F$84)</f>
        <v>18.18</v>
      </c>
      <c r="G355">
        <f t="array" ref="G355">_xll.BDP($A355,G$84)</f>
        <v>18.295000000000002</v>
      </c>
      <c r="H355">
        <f t="array" ref="H355">_xll.BDP($A355,H$84)</f>
        <v>18</v>
      </c>
      <c r="I355">
        <f t="array" ref="I355">_xll.BDP($A355,I$84)</f>
        <v>18.04</v>
      </c>
      <c r="K355">
        <f t="shared" si="4"/>
        <v>20</v>
      </c>
      <c r="L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Argus Research Company</v>
      </c>
      <c r="M355" t="s">
        <v>921</v>
      </c>
      <c r="N355" t="s">
        <v>128</v>
      </c>
      <c r="O355">
        <v>5</v>
      </c>
      <c r="P355" t="s">
        <v>126</v>
      </c>
      <c r="Q355">
        <v>20</v>
      </c>
      <c r="R355" t="s">
        <v>127</v>
      </c>
      <c r="S355" s="2">
        <v>45588</v>
      </c>
      <c r="T355">
        <v>1</v>
      </c>
      <c r="U355">
        <v>38.049999999999997</v>
      </c>
      <c r="W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ISS-EVA</v>
      </c>
      <c r="X355" t="s">
        <v>166</v>
      </c>
      <c r="Y355" t="s">
        <v>138</v>
      </c>
      <c r="Z355">
        <v>5</v>
      </c>
      <c r="AA355" t="s">
        <v>137</v>
      </c>
      <c r="AB355" t="s">
        <v>147</v>
      </c>
      <c r="AC355" t="s">
        <v>127</v>
      </c>
      <c r="AD355" s="2">
        <v>45346</v>
      </c>
      <c r="AE355">
        <v>2</v>
      </c>
      <c r="AF355">
        <v>37.270000000000003</v>
      </c>
      <c r="AH355" t="e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#N/A</v>
      </c>
      <c r="AI355" t="s">
        <v>150</v>
      </c>
      <c r="AJ355" t="s">
        <v>146</v>
      </c>
      <c r="AK355">
        <v>3</v>
      </c>
      <c r="AL355" t="s">
        <v>126</v>
      </c>
      <c r="AM355">
        <v>19</v>
      </c>
      <c r="AN355" t="s">
        <v>127</v>
      </c>
      <c r="AO355" s="2">
        <v>45617</v>
      </c>
      <c r="AP355">
        <v>3</v>
      </c>
      <c r="AQ355">
        <v>10.14</v>
      </c>
    </row>
    <row r="356" spans="1:43" x14ac:dyDescent="0.25">
      <c r="A356" t="s">
        <v>771</v>
      </c>
      <c r="B356">
        <f t="array" ref="B356">_xll.BDP(A356,"BEST_EPS", "BEST_FPERIOD_OVERRIDE=1bf")</f>
        <v>6.1369770114942535</v>
      </c>
      <c r="C356">
        <f t="array" ref="C356">_xll.BDP(A356,"BEST_EPS", "BEST_FPERIOD_OVERRIDE=2bf")</f>
        <v>6.8841954022988503</v>
      </c>
      <c r="D356">
        <f t="array" ref="D356">_xll.BDP(A356,"BEST_EPS", "BEST_FPERIOD_OVERRIDE=3bf")</f>
        <v>7.6052923076923076</v>
      </c>
      <c r="E356">
        <f t="array" ref="E356">_xll.BDP(A356,"BEST_TARGET_PRICE")</f>
        <v>147.82038879394531</v>
      </c>
      <c r="F356">
        <f t="array" ref="F356">_xll.BDP($A356,F$84)</f>
        <v>141</v>
      </c>
      <c r="G356">
        <f t="array" ref="G356">_xll.BDP($A356,G$84)</f>
        <v>142.80000000000001</v>
      </c>
      <c r="H356">
        <f t="array" ref="H356">_xll.BDP($A356,H$84)</f>
        <v>140.25</v>
      </c>
      <c r="I356">
        <f t="array" ref="I356">_xll.BDP($A356,I$84)</f>
        <v>141.21</v>
      </c>
      <c r="K356">
        <f t="shared" si="4"/>
        <v>146.94999999999999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Bernstein</v>
      </c>
      <c r="M356" t="s">
        <v>342</v>
      </c>
      <c r="N356" t="s">
        <v>125</v>
      </c>
      <c r="O356">
        <v>5</v>
      </c>
      <c r="P356" t="s">
        <v>126</v>
      </c>
      <c r="Q356">
        <v>146.94999999999999</v>
      </c>
      <c r="R356" t="s">
        <v>127</v>
      </c>
      <c r="S356" s="2">
        <v>45621</v>
      </c>
      <c r="T356">
        <v>1</v>
      </c>
      <c r="U356">
        <v>37.700000000000003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ISS-EVA</v>
      </c>
      <c r="X356" t="s">
        <v>166</v>
      </c>
      <c r="Y356" t="s">
        <v>138</v>
      </c>
      <c r="Z356">
        <v>5</v>
      </c>
      <c r="AA356" t="s">
        <v>137</v>
      </c>
      <c r="AB356" t="s">
        <v>147</v>
      </c>
      <c r="AC356" t="s">
        <v>127</v>
      </c>
      <c r="AD356" s="2">
        <v>45511</v>
      </c>
      <c r="AE356">
        <v>2</v>
      </c>
      <c r="AF356">
        <v>35.58</v>
      </c>
      <c r="AH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Benchmark Co., LLC</v>
      </c>
      <c r="AI356" t="s">
        <v>1723</v>
      </c>
      <c r="AJ356" t="s">
        <v>146</v>
      </c>
      <c r="AK356">
        <v>3</v>
      </c>
      <c r="AL356" t="s">
        <v>142</v>
      </c>
      <c r="AM356" t="s">
        <v>147</v>
      </c>
      <c r="AN356" t="s">
        <v>127</v>
      </c>
      <c r="AO356" s="2">
        <v>45616</v>
      </c>
      <c r="AP356">
        <v>3</v>
      </c>
      <c r="AQ356">
        <v>29.68</v>
      </c>
    </row>
    <row r="357" spans="1:43" x14ac:dyDescent="0.25">
      <c r="A357" t="s">
        <v>786</v>
      </c>
      <c r="B357">
        <f t="array" ref="B357">_xll.BDP(A357,"BEST_EPS", "BEST_FPERIOD_OVERRIDE=1bf")</f>
        <v>7.0494137931034491</v>
      </c>
      <c r="C357">
        <f t="array" ref="C357">_xll.BDP(A357,"BEST_EPS", "BEST_FPERIOD_OVERRIDE=2bf")</f>
        <v>8.5728620689655184</v>
      </c>
      <c r="D357">
        <f t="array" ref="D357">_xll.BDP(A357,"BEST_EPS", "BEST_FPERIOD_OVERRIDE=3bf")</f>
        <v>9.8585076923076915</v>
      </c>
      <c r="E357">
        <f t="array" ref="E357">_xll.BDP(A357,"BEST_TARGET_PRICE")</f>
        <v>190.04167175292969</v>
      </c>
      <c r="F357">
        <f t="array" ref="F357">_xll.BDP($A357,F$84)</f>
        <v>191.24</v>
      </c>
      <c r="G357">
        <f t="array" ref="G357">_xll.BDP($A357,G$84)</f>
        <v>192.465</v>
      </c>
      <c r="H357">
        <f t="array" ref="H357">_xll.BDP($A357,H$84)</f>
        <v>189</v>
      </c>
      <c r="I357">
        <f t="array" ref="I357">_xll.BDP($A357,I$84)</f>
        <v>190.31</v>
      </c>
      <c r="K357">
        <f t="shared" ref="K357:K420" si="5">IF(OR(ISNA(L357),Q357=0,Q357="#N/A N/A"),IF(OR(ISNA(W357),AB357=0,AB357="#N/A N/A"),IF(OR(ISNA(AH357),AM357=0,AM357="#N/A N/A"),E357,AM357),AB357),Q357)</f>
        <v>187</v>
      </c>
      <c r="L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Baptista Research</v>
      </c>
      <c r="M357" t="s">
        <v>136</v>
      </c>
      <c r="N357" t="s">
        <v>146</v>
      </c>
      <c r="O357">
        <v>3</v>
      </c>
      <c r="P357" t="s">
        <v>142</v>
      </c>
      <c r="Q357">
        <v>187</v>
      </c>
      <c r="R357" t="s">
        <v>134</v>
      </c>
      <c r="S357" s="2">
        <v>45523</v>
      </c>
      <c r="T357">
        <v>1</v>
      </c>
      <c r="U357">
        <v>21.07</v>
      </c>
      <c r="W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Sadif Investment Analytics</v>
      </c>
      <c r="X357" t="s">
        <v>166</v>
      </c>
      <c r="Y357" t="s">
        <v>128</v>
      </c>
      <c r="Z357">
        <v>5</v>
      </c>
      <c r="AA357" t="s">
        <v>137</v>
      </c>
      <c r="AB357">
        <v>180.57</v>
      </c>
      <c r="AC357" t="s">
        <v>234</v>
      </c>
      <c r="AD357" s="2">
        <v>45569</v>
      </c>
      <c r="AE357">
        <v>2</v>
      </c>
      <c r="AF357">
        <v>9.81</v>
      </c>
      <c r="AH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Barclays</v>
      </c>
      <c r="AI357" t="s">
        <v>1660</v>
      </c>
      <c r="AJ357" t="s">
        <v>198</v>
      </c>
      <c r="AK357">
        <v>3</v>
      </c>
      <c r="AL357" t="s">
        <v>126</v>
      </c>
      <c r="AM357">
        <v>195</v>
      </c>
      <c r="AN357" t="s">
        <v>127</v>
      </c>
      <c r="AO357" s="2">
        <v>45609</v>
      </c>
      <c r="AP357">
        <v>3</v>
      </c>
      <c r="AQ357">
        <v>7.55</v>
      </c>
    </row>
    <row r="358" spans="1:43" x14ac:dyDescent="0.25">
      <c r="A358" t="s">
        <v>867</v>
      </c>
      <c r="B358">
        <f t="array" ref="B358">_xll.BDP(A358,"BEST_EPS", "BEST_FPERIOD_OVERRIDE=1bf")</f>
        <v>9.0104329501915714</v>
      </c>
      <c r="C358">
        <f t="array" ref="C358">_xll.BDP(A358,"BEST_EPS", "BEST_FPERIOD_OVERRIDE=2bf")</f>
        <v>10.256360153256706</v>
      </c>
      <c r="D358" t="str">
        <f t="array" ref="D358">_xll.BDP(A358,"BEST_EPS", "BEST_FPERIOD_OVERRIDE=3bf")</f>
        <v>#N/A N/A</v>
      </c>
      <c r="E358">
        <f t="array" ref="E358">_xll.BDP(A358,"BEST_TARGET_PRICE")</f>
        <v>147.44444274902344</v>
      </c>
      <c r="F358">
        <f t="array" ref="F358">_xll.BDP($A358,F$84)</f>
        <v>132.15</v>
      </c>
      <c r="G358">
        <f t="array" ref="G358">_xll.BDP($A358,G$84)</f>
        <v>133.41</v>
      </c>
      <c r="H358">
        <f t="array" ref="H358">_xll.BDP($A358,H$84)</f>
        <v>131.37</v>
      </c>
      <c r="I358">
        <f t="array" ref="I358">_xll.BDP($A358,I$84)</f>
        <v>133.33000000000001</v>
      </c>
      <c r="K358">
        <f t="shared" si="5"/>
        <v>136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Goldman Sachs</v>
      </c>
      <c r="M358" t="s">
        <v>1556</v>
      </c>
      <c r="N358" t="s">
        <v>128</v>
      </c>
      <c r="O358">
        <v>5</v>
      </c>
      <c r="P358" t="s">
        <v>126</v>
      </c>
      <c r="Q358">
        <v>136</v>
      </c>
      <c r="R358" t="s">
        <v>134</v>
      </c>
      <c r="S358" s="2">
        <v>45564</v>
      </c>
      <c r="T358">
        <v>1</v>
      </c>
      <c r="U358">
        <v>7.16</v>
      </c>
      <c r="W358" t="e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#N/A</v>
      </c>
      <c r="X358" t="s">
        <v>677</v>
      </c>
      <c r="Y358" t="s">
        <v>138</v>
      </c>
      <c r="Z358">
        <v>5</v>
      </c>
      <c r="AA358" t="s">
        <v>126</v>
      </c>
      <c r="AB358">
        <v>144</v>
      </c>
      <c r="AC358" t="s">
        <v>127</v>
      </c>
      <c r="AD358" s="2">
        <v>45562</v>
      </c>
      <c r="AE358">
        <v>2</v>
      </c>
      <c r="AF358">
        <v>1.93</v>
      </c>
      <c r="AH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Fox Advisors LLC</v>
      </c>
      <c r="AI358" t="s">
        <v>1785</v>
      </c>
      <c r="AJ358" t="s">
        <v>125</v>
      </c>
      <c r="AK358">
        <v>5</v>
      </c>
      <c r="AL358" t="s">
        <v>126</v>
      </c>
      <c r="AM358">
        <v>160</v>
      </c>
      <c r="AN358" t="s">
        <v>127</v>
      </c>
      <c r="AO358" s="2">
        <v>45621</v>
      </c>
      <c r="AP358">
        <v>3</v>
      </c>
      <c r="AQ358">
        <v>1.45</v>
      </c>
    </row>
    <row r="359" spans="1:43" x14ac:dyDescent="0.25">
      <c r="A359" t="s">
        <v>507</v>
      </c>
      <c r="B359">
        <f t="array" ref="B359">_xll.BDP(A359,"BEST_EPS", "BEST_FPERIOD_OVERRIDE=1bf")</f>
        <v>3.5955747126436779</v>
      </c>
      <c r="C359">
        <f t="array" ref="C359">_xll.BDP(A359,"BEST_EPS", "BEST_FPERIOD_OVERRIDE=2bf")</f>
        <v>4.2310344827586208</v>
      </c>
      <c r="D359">
        <f t="array" ref="D359">_xll.BDP(A359,"BEST_EPS", "BEST_FPERIOD_OVERRIDE=3bf")</f>
        <v>4.9358384615384621</v>
      </c>
      <c r="E359">
        <f t="array" ref="E359">_xll.BDP(A359,"BEST_TARGET_PRICE")</f>
        <v>88.428573608398438</v>
      </c>
      <c r="F359">
        <f t="array" ref="F359">_xll.BDP($A359,F$84)</f>
        <v>83.92</v>
      </c>
      <c r="G359">
        <f t="array" ref="G359">_xll.BDP($A359,G$84)</f>
        <v>84.479900000000001</v>
      </c>
      <c r="H359">
        <f t="array" ref="H359">_xll.BDP($A359,H$84)</f>
        <v>83.37</v>
      </c>
      <c r="I359">
        <f t="array" ref="I359">_xll.BDP($A359,I$84)</f>
        <v>83.71</v>
      </c>
      <c r="K359">
        <f t="shared" si="5"/>
        <v>92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Goldman Sachs</v>
      </c>
      <c r="M359" t="s">
        <v>1902</v>
      </c>
      <c r="N359" t="s">
        <v>128</v>
      </c>
      <c r="O359">
        <v>5</v>
      </c>
      <c r="P359" t="s">
        <v>126</v>
      </c>
      <c r="Q359">
        <v>92</v>
      </c>
      <c r="R359" t="s">
        <v>134</v>
      </c>
      <c r="S359" s="2">
        <v>45622</v>
      </c>
      <c r="T359">
        <v>1</v>
      </c>
      <c r="U359">
        <v>63.56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Baptista Research</v>
      </c>
      <c r="X359" t="s">
        <v>136</v>
      </c>
      <c r="Y359" t="s">
        <v>146</v>
      </c>
      <c r="Z359">
        <v>3</v>
      </c>
      <c r="AA359" t="s">
        <v>142</v>
      </c>
      <c r="AB359">
        <v>93</v>
      </c>
      <c r="AC359" t="s">
        <v>134</v>
      </c>
      <c r="AD359" s="2">
        <v>45612</v>
      </c>
      <c r="AE359">
        <v>2</v>
      </c>
      <c r="AF359">
        <v>41.72</v>
      </c>
      <c r="AH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Morningstar</v>
      </c>
      <c r="AI359" t="s">
        <v>508</v>
      </c>
      <c r="AJ359" t="s">
        <v>146</v>
      </c>
      <c r="AK359">
        <v>3</v>
      </c>
      <c r="AL359" t="s">
        <v>126</v>
      </c>
      <c r="AM359">
        <v>80</v>
      </c>
      <c r="AN359" t="s">
        <v>127</v>
      </c>
      <c r="AO359" s="2">
        <v>45602</v>
      </c>
      <c r="AP359">
        <v>3</v>
      </c>
      <c r="AQ359">
        <v>36.51</v>
      </c>
    </row>
    <row r="360" spans="1:43" x14ac:dyDescent="0.25">
      <c r="A360" t="s">
        <v>854</v>
      </c>
      <c r="B360">
        <f t="array" ref="B360">_xll.BDP(A360,"BEST_EPS", "BEST_FPERIOD_OVERRIDE=1bf")</f>
        <v>6.0093793103448272</v>
      </c>
      <c r="C360">
        <f t="array" ref="C360">_xll.BDP(A360,"BEST_EPS", "BEST_FPERIOD_OVERRIDE=2bf")</f>
        <v>6.5112068965517231</v>
      </c>
      <c r="D360">
        <f t="array" ref="D360">_xll.BDP(A360,"BEST_EPS", "BEST_FPERIOD_OVERRIDE=3bf")</f>
        <v>7.4531846153846146</v>
      </c>
      <c r="E360">
        <f t="array" ref="E360">_xll.BDP(A360,"BEST_TARGET_PRICE")</f>
        <v>189.6875</v>
      </c>
      <c r="F360">
        <f t="array" ref="F360">_xll.BDP($A360,F$84)</f>
        <v>173.94</v>
      </c>
      <c r="G360">
        <f t="array" ref="G360">_xll.BDP($A360,G$84)</f>
        <v>175.04</v>
      </c>
      <c r="H360">
        <f t="array" ref="H360">_xll.BDP($A360,H$84)</f>
        <v>173.14</v>
      </c>
      <c r="I360">
        <f t="array" ref="I360">_xll.BDP($A360,I$84)</f>
        <v>173.96</v>
      </c>
      <c r="K360">
        <f t="shared" si="5"/>
        <v>189</v>
      </c>
      <c r="L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Morningstar</v>
      </c>
      <c r="M360" t="s">
        <v>400</v>
      </c>
      <c r="N360" t="s">
        <v>146</v>
      </c>
      <c r="O360">
        <v>3</v>
      </c>
      <c r="P360" t="s">
        <v>126</v>
      </c>
      <c r="Q360">
        <v>189</v>
      </c>
      <c r="R360" t="s">
        <v>127</v>
      </c>
      <c r="S360" s="2">
        <v>45609</v>
      </c>
      <c r="T360">
        <v>1</v>
      </c>
      <c r="U360">
        <v>14.29</v>
      </c>
      <c r="W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William Blair</v>
      </c>
      <c r="X360" t="s">
        <v>1925</v>
      </c>
      <c r="Y360" t="s">
        <v>125</v>
      </c>
      <c r="Z360">
        <v>5</v>
      </c>
      <c r="AA360" t="s">
        <v>126</v>
      </c>
      <c r="AB360" t="s">
        <v>147</v>
      </c>
      <c r="AC360" t="s">
        <v>127</v>
      </c>
      <c r="AD360" s="2">
        <v>45623</v>
      </c>
      <c r="AE360">
        <v>2</v>
      </c>
      <c r="AF360">
        <v>14.01</v>
      </c>
      <c r="AH360" t="e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#N/A</v>
      </c>
      <c r="AI360" t="s">
        <v>166</v>
      </c>
      <c r="AJ360" t="s">
        <v>138</v>
      </c>
      <c r="AK360">
        <v>5</v>
      </c>
      <c r="AL360" t="s">
        <v>137</v>
      </c>
      <c r="AM360" t="s">
        <v>147</v>
      </c>
      <c r="AN360" t="s">
        <v>127</v>
      </c>
      <c r="AO360" s="2">
        <v>45238</v>
      </c>
      <c r="AP360">
        <v>3</v>
      </c>
      <c r="AQ360">
        <v>21.59</v>
      </c>
    </row>
    <row r="361" spans="1:43" x14ac:dyDescent="0.25">
      <c r="A361" t="s">
        <v>186</v>
      </c>
      <c r="B361">
        <f t="array" ref="B361">_xll.BDP(A361,"BEST_EPS", "BEST_FPERIOD_OVERRIDE=1bf")</f>
        <v>10.472137931034483</v>
      </c>
      <c r="C361">
        <f t="array" ref="C361">_xll.BDP(A361,"BEST_EPS", "BEST_FPERIOD_OVERRIDE=2bf")</f>
        <v>11.00980459770115</v>
      </c>
      <c r="D361">
        <f t="array" ref="D361">_xll.BDP(A361,"BEST_EPS", "BEST_FPERIOD_OVERRIDE=3bf")</f>
        <v>11.314969230769233</v>
      </c>
      <c r="E361">
        <f t="array" ref="E361">_xll.BDP(A361,"BEST_TARGET_PRICE")</f>
        <v>177.9107666015625</v>
      </c>
      <c r="F361">
        <f t="array" ref="F361">_xll.BDP($A361,F$84)</f>
        <v>154.63</v>
      </c>
      <c r="G361">
        <f t="array" ref="G361">_xll.BDP($A361,G$84)</f>
        <v>156.63</v>
      </c>
      <c r="H361">
        <f t="array" ref="H361">_xll.BDP($A361,H$84)</f>
        <v>154.6</v>
      </c>
      <c r="I361">
        <f t="array" ref="I361">_xll.BDP($A361,I$84)</f>
        <v>155.4</v>
      </c>
      <c r="K361">
        <f t="shared" si="5"/>
        <v>180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HSBC</v>
      </c>
      <c r="M361" t="s">
        <v>187</v>
      </c>
      <c r="N361" t="s">
        <v>128</v>
      </c>
      <c r="O361">
        <v>5</v>
      </c>
      <c r="P361" t="s">
        <v>126</v>
      </c>
      <c r="Q361">
        <v>180</v>
      </c>
      <c r="R361" t="s">
        <v>127</v>
      </c>
      <c r="S361" s="2">
        <v>45588</v>
      </c>
      <c r="T361">
        <v>1</v>
      </c>
      <c r="U361">
        <v>8.57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Leerink Partners</v>
      </c>
      <c r="X361" t="s">
        <v>267</v>
      </c>
      <c r="Y361" t="s">
        <v>125</v>
      </c>
      <c r="Z361">
        <v>5</v>
      </c>
      <c r="AA361" t="s">
        <v>126</v>
      </c>
      <c r="AB361">
        <v>182</v>
      </c>
      <c r="AC361" t="s">
        <v>127</v>
      </c>
      <c r="AD361" s="2">
        <v>45615</v>
      </c>
      <c r="AE361">
        <v>2</v>
      </c>
      <c r="AF361">
        <v>4.55</v>
      </c>
      <c r="AH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Sadif Investment Analytics</v>
      </c>
      <c r="AI361" t="s">
        <v>166</v>
      </c>
      <c r="AJ361" t="s">
        <v>146</v>
      </c>
      <c r="AK361">
        <v>3</v>
      </c>
      <c r="AL361" t="s">
        <v>126</v>
      </c>
      <c r="AM361">
        <v>159.47</v>
      </c>
      <c r="AN361" t="s">
        <v>234</v>
      </c>
      <c r="AO361" s="2">
        <v>45471</v>
      </c>
      <c r="AP361">
        <v>3</v>
      </c>
      <c r="AQ361">
        <v>4.5199999999999996</v>
      </c>
    </row>
    <row r="362" spans="1:43" x14ac:dyDescent="0.25">
      <c r="A362" t="s">
        <v>855</v>
      </c>
      <c r="B362">
        <f t="array" ref="B362">_xll.BDP(A362,"BEST_EPS", "BEST_FPERIOD_OVERRIDE=1bf")</f>
        <v>1.9975977011494253</v>
      </c>
      <c r="C362">
        <f t="array" ref="C362">_xll.BDP(A362,"BEST_EPS", "BEST_FPERIOD_OVERRIDE=2bf")</f>
        <v>2.0847586206896551</v>
      </c>
      <c r="D362" t="str">
        <f t="array" ref="D362">_xll.BDP(A362,"BEST_EPS", "BEST_FPERIOD_OVERRIDE=3bf")</f>
        <v>#N/A N/A</v>
      </c>
      <c r="E362">
        <f t="array" ref="E362">_xll.BDP(A362,"BEST_TARGET_PRICE")</f>
        <v>39.700000762939453</v>
      </c>
      <c r="F362">
        <f t="array" ref="F362">_xll.BDP($A362,F$84)</f>
        <v>36.04</v>
      </c>
      <c r="G362">
        <f t="array" ref="G362">_xll.BDP($A362,G$84)</f>
        <v>36.22</v>
      </c>
      <c r="H362">
        <f t="array" ref="H362">_xll.BDP($A362,H$84)</f>
        <v>35.909999999999997</v>
      </c>
      <c r="I362">
        <f t="array" ref="I362">_xll.BDP($A362,I$84)</f>
        <v>36.07</v>
      </c>
      <c r="K362">
        <f t="shared" si="5"/>
        <v>40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Jefferies</v>
      </c>
      <c r="M362" t="s">
        <v>1565</v>
      </c>
      <c r="N362" t="s">
        <v>146</v>
      </c>
      <c r="O362">
        <v>3</v>
      </c>
      <c r="P362" t="s">
        <v>126</v>
      </c>
      <c r="Q362">
        <v>40</v>
      </c>
      <c r="R362" t="s">
        <v>127</v>
      </c>
      <c r="S362" s="2">
        <v>45596</v>
      </c>
      <c r="T362">
        <v>1</v>
      </c>
      <c r="U362">
        <v>38.6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Evercore ISI</v>
      </c>
      <c r="X362" t="s">
        <v>219</v>
      </c>
      <c r="Y362" t="s">
        <v>343</v>
      </c>
      <c r="Z362">
        <v>3</v>
      </c>
      <c r="AA362" t="s">
        <v>126</v>
      </c>
      <c r="AB362">
        <v>40</v>
      </c>
      <c r="AC362" t="s">
        <v>134</v>
      </c>
      <c r="AD362" s="2">
        <v>45596</v>
      </c>
      <c r="AE362">
        <v>2</v>
      </c>
      <c r="AF362">
        <v>35.729999999999997</v>
      </c>
      <c r="AH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Sadif Investment Analytics</v>
      </c>
      <c r="AI362" t="s">
        <v>166</v>
      </c>
      <c r="AJ362" t="s">
        <v>167</v>
      </c>
      <c r="AK362">
        <v>5</v>
      </c>
      <c r="AL362" t="s">
        <v>126</v>
      </c>
      <c r="AM362">
        <v>43.4</v>
      </c>
      <c r="AN362" t="s">
        <v>430</v>
      </c>
      <c r="AO362" s="2">
        <v>45594</v>
      </c>
      <c r="AP362">
        <v>3</v>
      </c>
      <c r="AQ362">
        <v>35.19</v>
      </c>
    </row>
    <row r="363" spans="1:43" x14ac:dyDescent="0.25">
      <c r="A363" t="s">
        <v>169</v>
      </c>
      <c r="B363">
        <f t="array" ref="B363">_xll.BDP(A363,"BEST_EPS", "BEST_FPERIOD_OVERRIDE=1bf")</f>
        <v>17.026356321839078</v>
      </c>
      <c r="C363">
        <f t="array" ref="C363">_xll.BDP(A363,"BEST_EPS", "BEST_FPERIOD_OVERRIDE=2bf")</f>
        <v>17.907494252873562</v>
      </c>
      <c r="D363">
        <f t="array" ref="D363">_xll.BDP(A363,"BEST_EPS", "BEST_FPERIOD_OVERRIDE=3bf")</f>
        <v>18.44096923076923</v>
      </c>
      <c r="E363">
        <f t="array" ref="E363">_xll.BDP(A363,"BEST_TARGET_PRICE")</f>
        <v>236.66667175292969</v>
      </c>
      <c r="F363">
        <f t="array" ref="F363">_xll.BDP($A363,F$84)</f>
        <v>249.35</v>
      </c>
      <c r="G363">
        <f t="array" ref="G363">_xll.BDP($A363,G$84)</f>
        <v>251.19</v>
      </c>
      <c r="H363">
        <f t="array" ref="H363">_xll.BDP($A363,H$84)</f>
        <v>248.77099999999999</v>
      </c>
      <c r="I363">
        <f t="array" ref="I363">_xll.BDP($A363,I$84)</f>
        <v>249.79</v>
      </c>
      <c r="K363">
        <f t="shared" si="5"/>
        <v>270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Wells Fargo</v>
      </c>
      <c r="M363" t="s">
        <v>1682</v>
      </c>
      <c r="N363" t="s">
        <v>138</v>
      </c>
      <c r="O363">
        <v>5</v>
      </c>
      <c r="P363" t="s">
        <v>126</v>
      </c>
      <c r="Q363">
        <v>270</v>
      </c>
      <c r="R363" t="s">
        <v>127</v>
      </c>
      <c r="S363" s="2">
        <v>45618</v>
      </c>
      <c r="T363">
        <v>1</v>
      </c>
      <c r="U363">
        <v>66.67</v>
      </c>
      <c r="W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Oppenheimer</v>
      </c>
      <c r="X363" t="s">
        <v>271</v>
      </c>
      <c r="Y363" t="s">
        <v>203</v>
      </c>
      <c r="Z363">
        <v>3</v>
      </c>
      <c r="AA363" t="s">
        <v>142</v>
      </c>
      <c r="AB363" t="s">
        <v>147</v>
      </c>
      <c r="AC363" t="s">
        <v>127</v>
      </c>
      <c r="AD363" s="2">
        <v>45616</v>
      </c>
      <c r="AE363">
        <v>2</v>
      </c>
      <c r="AF363">
        <v>60.54</v>
      </c>
      <c r="AH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ISS-EVA</v>
      </c>
      <c r="AI363" t="s">
        <v>166</v>
      </c>
      <c r="AJ363" t="s">
        <v>128</v>
      </c>
      <c r="AK363">
        <v>5</v>
      </c>
      <c r="AL363" t="s">
        <v>126</v>
      </c>
      <c r="AM363" t="s">
        <v>147</v>
      </c>
      <c r="AN363" t="s">
        <v>127</v>
      </c>
      <c r="AO363" s="2">
        <v>45493</v>
      </c>
      <c r="AP363">
        <v>3</v>
      </c>
      <c r="AQ363">
        <v>58.41</v>
      </c>
    </row>
    <row r="364" spans="1:43" x14ac:dyDescent="0.25">
      <c r="A364" t="s">
        <v>658</v>
      </c>
      <c r="B364">
        <f t="array" ref="B364">_xll.BDP(A364,"BEST_EPS", "BEST_FPERIOD_OVERRIDE=1bf")</f>
        <v>3.9074597701149427</v>
      </c>
      <c r="C364">
        <f t="array" ref="C364">_xll.BDP(A364,"BEST_EPS", "BEST_FPERIOD_OVERRIDE=2bf")</f>
        <v>4.0964367816091958</v>
      </c>
      <c r="D364">
        <f t="array" ref="D364">_xll.BDP(A364,"BEST_EPS", "BEST_FPERIOD_OVERRIDE=3bf")</f>
        <v>4.304615384615385</v>
      </c>
      <c r="E364">
        <f t="array" ref="E364">_xll.BDP(A364,"BEST_TARGET_PRICE")</f>
        <v>81.866668701171875</v>
      </c>
      <c r="F364">
        <f t="array" ref="F364">_xll.BDP($A364,F$84)</f>
        <v>81.2</v>
      </c>
      <c r="G364">
        <f t="array" ref="G364">_xll.BDP($A364,G$84)</f>
        <v>81.28</v>
      </c>
      <c r="H364">
        <f t="array" ref="H364">_xll.BDP($A364,H$84)</f>
        <v>81.08</v>
      </c>
      <c r="I364">
        <f t="array" ref="I364">_xll.BDP($A364,I$84)</f>
        <v>81.150000000000006</v>
      </c>
      <c r="K364">
        <f t="shared" si="5"/>
        <v>83.5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Argus Research Company</v>
      </c>
      <c r="M364" t="s">
        <v>659</v>
      </c>
      <c r="N364" t="s">
        <v>146</v>
      </c>
      <c r="O364">
        <v>3</v>
      </c>
      <c r="P364" t="s">
        <v>142</v>
      </c>
      <c r="Q364" t="s">
        <v>147</v>
      </c>
      <c r="R364" t="s">
        <v>127</v>
      </c>
      <c r="S364" s="2">
        <v>45567</v>
      </c>
      <c r="T364">
        <v>1</v>
      </c>
      <c r="U364">
        <v>56.42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Hedgeye Risk Management</v>
      </c>
      <c r="X364" t="s">
        <v>161</v>
      </c>
      <c r="Y364" t="s">
        <v>282</v>
      </c>
      <c r="Z364">
        <v>3</v>
      </c>
      <c r="AA364" t="s">
        <v>142</v>
      </c>
      <c r="AB364" t="s">
        <v>147</v>
      </c>
      <c r="AC364" t="s">
        <v>127</v>
      </c>
      <c r="AD364" s="2">
        <v>45523</v>
      </c>
      <c r="AE364">
        <v>2</v>
      </c>
      <c r="AF364">
        <v>50.84</v>
      </c>
      <c r="AH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Morningstar</v>
      </c>
      <c r="AI364" t="s">
        <v>357</v>
      </c>
      <c r="AJ364" t="s">
        <v>146</v>
      </c>
      <c r="AK364">
        <v>3</v>
      </c>
      <c r="AL364" t="s">
        <v>126</v>
      </c>
      <c r="AM364">
        <v>83.5</v>
      </c>
      <c r="AN364" t="s">
        <v>127</v>
      </c>
      <c r="AO364" s="2">
        <v>45609</v>
      </c>
      <c r="AP364">
        <v>3</v>
      </c>
      <c r="AQ364">
        <v>42.59</v>
      </c>
    </row>
    <row r="365" spans="1:43" x14ac:dyDescent="0.25">
      <c r="A365" t="s">
        <v>492</v>
      </c>
      <c r="B365">
        <f t="array" ref="B365">_xll.BDP(A365,"BEST_EPS", "BEST_FPERIOD_OVERRIDE=1bf")</f>
        <v>2.031954022988506</v>
      </c>
      <c r="C365">
        <f t="array" ref="C365">_xll.BDP(A365,"BEST_EPS", "BEST_FPERIOD_OVERRIDE=2bf")</f>
        <v>2.1729425287356321</v>
      </c>
      <c r="D365">
        <f t="array" ref="D365">_xll.BDP(A365,"BEST_EPS", "BEST_FPERIOD_OVERRIDE=3bf")</f>
        <v>2.3167076923076921</v>
      </c>
      <c r="E365">
        <f t="array" ref="E365">_xll.BDP(A365,"BEST_TARGET_PRICE")</f>
        <v>38.210525512695313</v>
      </c>
      <c r="F365">
        <f t="array" ref="F365">_xll.BDP($A365,F$84)</f>
        <v>32.799999999999997</v>
      </c>
      <c r="G365">
        <f t="array" ref="G365">_xll.BDP($A365,G$84)</f>
        <v>32.799999999999997</v>
      </c>
      <c r="H365">
        <f t="array" ref="H365">_xll.BDP($A365,H$84)</f>
        <v>32.284999999999997</v>
      </c>
      <c r="I365">
        <f t="array" ref="I365">_xll.BDP($A365,I$84)</f>
        <v>32.58</v>
      </c>
      <c r="K365">
        <f t="shared" si="5"/>
        <v>33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Morningstar</v>
      </c>
      <c r="M365" t="s">
        <v>209</v>
      </c>
      <c r="N365" t="s">
        <v>146</v>
      </c>
      <c r="O365">
        <v>3</v>
      </c>
      <c r="P365" t="s">
        <v>126</v>
      </c>
      <c r="Q365">
        <v>33</v>
      </c>
      <c r="R365" t="s">
        <v>127</v>
      </c>
      <c r="S365" s="2">
        <v>45621</v>
      </c>
      <c r="T365">
        <v>1</v>
      </c>
      <c r="U365">
        <v>7.19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Baptista Research</v>
      </c>
      <c r="X365" t="s">
        <v>136</v>
      </c>
      <c r="Y365" t="s">
        <v>146</v>
      </c>
      <c r="Z365">
        <v>3</v>
      </c>
      <c r="AA365" t="s">
        <v>126</v>
      </c>
      <c r="AB365">
        <v>38.6</v>
      </c>
      <c r="AC365" t="s">
        <v>134</v>
      </c>
      <c r="AD365" s="2">
        <v>45595</v>
      </c>
      <c r="AE365">
        <v>2</v>
      </c>
      <c r="AF365">
        <v>5.13</v>
      </c>
      <c r="AH365" t="e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#N/A</v>
      </c>
      <c r="AI365" t="s">
        <v>681</v>
      </c>
      <c r="AJ365" t="s">
        <v>207</v>
      </c>
      <c r="AK365">
        <v>3</v>
      </c>
      <c r="AL365" t="s">
        <v>126</v>
      </c>
      <c r="AM365">
        <v>36</v>
      </c>
      <c r="AN365" t="s">
        <v>134</v>
      </c>
      <c r="AO365" s="2">
        <v>45606</v>
      </c>
      <c r="AP365">
        <v>3</v>
      </c>
      <c r="AQ365">
        <v>5.17</v>
      </c>
    </row>
    <row r="366" spans="1:43" x14ac:dyDescent="0.25">
      <c r="A366" t="s">
        <v>828</v>
      </c>
      <c r="B366">
        <f t="array" ref="B366">_xll.BDP(A366,"BEST_EPS", "BEST_FPERIOD_OVERRIDE=1bf")</f>
        <v>1.5002413793103446</v>
      </c>
      <c r="C366">
        <f t="array" ref="C366">_xll.BDP(A366,"BEST_EPS", "BEST_FPERIOD_OVERRIDE=2bf")</f>
        <v>1.7723908045977013</v>
      </c>
      <c r="D366">
        <f t="array" ref="D366">_xll.BDP(A366,"BEST_EPS", "BEST_FPERIOD_OVERRIDE=3bf")</f>
        <v>1.8493692307692307</v>
      </c>
      <c r="E366">
        <f t="array" ref="E366">_xll.BDP(A366,"BEST_TARGET_PRICE")</f>
        <v>19.455554962158203</v>
      </c>
      <c r="F366">
        <f t="array" ref="F366">_xll.BDP($A366,F$84)</f>
        <v>19.690000000000001</v>
      </c>
      <c r="G366">
        <f t="array" ref="G366">_xll.BDP($A366,G$84)</f>
        <v>19.77</v>
      </c>
      <c r="H366">
        <f t="array" ref="H366">_xll.BDP($A366,H$84)</f>
        <v>19.440000000000001</v>
      </c>
      <c r="I366">
        <f t="array" ref="I366">_xll.BDP($A366,I$84)</f>
        <v>19.52</v>
      </c>
      <c r="K366">
        <f t="shared" si="5"/>
        <v>23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Goldman Sachs</v>
      </c>
      <c r="M366" t="s">
        <v>1696</v>
      </c>
      <c r="N366" t="s">
        <v>128</v>
      </c>
      <c r="O366">
        <v>5</v>
      </c>
      <c r="P366" t="s">
        <v>126</v>
      </c>
      <c r="Q366">
        <v>23</v>
      </c>
      <c r="R366" t="s">
        <v>134</v>
      </c>
      <c r="S366" s="2">
        <v>45621</v>
      </c>
      <c r="T366">
        <v>1</v>
      </c>
      <c r="U366">
        <v>73.12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Citi</v>
      </c>
      <c r="X366" t="s">
        <v>255</v>
      </c>
      <c r="Y366" t="s">
        <v>141</v>
      </c>
      <c r="Z366">
        <v>3</v>
      </c>
      <c r="AA366" t="s">
        <v>126</v>
      </c>
      <c r="AB366">
        <v>20</v>
      </c>
      <c r="AC366" t="s">
        <v>127</v>
      </c>
      <c r="AD366" s="2">
        <v>45615</v>
      </c>
      <c r="AE366">
        <v>2</v>
      </c>
      <c r="AF366">
        <v>68.709999999999994</v>
      </c>
      <c r="AH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Baird</v>
      </c>
      <c r="AI366" t="s">
        <v>416</v>
      </c>
      <c r="AJ366" t="s">
        <v>141</v>
      </c>
      <c r="AK366">
        <v>3</v>
      </c>
      <c r="AL366" t="s">
        <v>126</v>
      </c>
      <c r="AM366">
        <v>17</v>
      </c>
      <c r="AN366" t="s">
        <v>127</v>
      </c>
      <c r="AO366" s="2">
        <v>45594</v>
      </c>
      <c r="AP366">
        <v>3</v>
      </c>
      <c r="AQ366">
        <v>53.22</v>
      </c>
    </row>
    <row r="367" spans="1:43" x14ac:dyDescent="0.25">
      <c r="A367" t="s">
        <v>676</v>
      </c>
      <c r="B367">
        <f t="array" ref="B367">_xll.BDP(A367,"BEST_EPS", "BEST_FPERIOD_OVERRIDE=1bf")</f>
        <v>7.0010919540229892</v>
      </c>
      <c r="C367">
        <f t="array" ref="C367">_xll.BDP(A367,"BEST_EPS", "BEST_FPERIOD_OVERRIDE=2bf")</f>
        <v>8.0684406130268211</v>
      </c>
      <c r="D367">
        <f t="array" ref="D367">_xll.BDP(A367,"BEST_EPS", "BEST_FPERIOD_OVERRIDE=3bf")</f>
        <v>9.1973846153846175</v>
      </c>
      <c r="E367">
        <f t="array" ref="E367">_xll.BDP(A367,"BEST_TARGET_PRICE")</f>
        <v>179.76922607421875</v>
      </c>
      <c r="F367">
        <f t="array" ref="F367">_xll.BDP($A367,F$84)</f>
        <v>171.3</v>
      </c>
      <c r="G367">
        <f t="array" ref="G367">_xll.BDP($A367,G$84)</f>
        <v>172.41</v>
      </c>
      <c r="H367">
        <f t="array" ref="H367">_xll.BDP($A367,H$84)</f>
        <v>168.26</v>
      </c>
      <c r="I367">
        <f t="array" ref="I367">_xll.BDP($A367,I$84)</f>
        <v>168.61</v>
      </c>
      <c r="K367">
        <f t="shared" si="5"/>
        <v>157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Morningstar</v>
      </c>
      <c r="M367" t="s">
        <v>620</v>
      </c>
      <c r="N367" t="s">
        <v>146</v>
      </c>
      <c r="O367">
        <v>3</v>
      </c>
      <c r="P367" t="s">
        <v>126</v>
      </c>
      <c r="Q367">
        <v>157</v>
      </c>
      <c r="R367" t="s">
        <v>127</v>
      </c>
      <c r="S367" s="2">
        <v>45616</v>
      </c>
      <c r="T367">
        <v>1</v>
      </c>
      <c r="U367">
        <v>34.92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Deutsche Bank</v>
      </c>
      <c r="X367" t="s">
        <v>1501</v>
      </c>
      <c r="Y367" t="s">
        <v>128</v>
      </c>
      <c r="Z367">
        <v>5</v>
      </c>
      <c r="AA367" t="s">
        <v>126</v>
      </c>
      <c r="AB367">
        <v>180</v>
      </c>
      <c r="AC367" t="s">
        <v>134</v>
      </c>
      <c r="AD367" s="2">
        <v>45616</v>
      </c>
      <c r="AE367">
        <v>2</v>
      </c>
      <c r="AF367">
        <v>26.37</v>
      </c>
      <c r="AH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JP Morgan</v>
      </c>
      <c r="AI367" t="s">
        <v>677</v>
      </c>
      <c r="AJ367" t="s">
        <v>141</v>
      </c>
      <c r="AK367">
        <v>3</v>
      </c>
      <c r="AL367" t="s">
        <v>126</v>
      </c>
      <c r="AM367">
        <v>170</v>
      </c>
      <c r="AN367" t="s">
        <v>127</v>
      </c>
      <c r="AO367" s="2">
        <v>45616</v>
      </c>
      <c r="AP367">
        <v>3</v>
      </c>
      <c r="AQ367">
        <v>13.69</v>
      </c>
    </row>
    <row r="368" spans="1:43" x14ac:dyDescent="0.25">
      <c r="A368" t="s">
        <v>540</v>
      </c>
      <c r="B368">
        <f t="array" ref="B368">_xll.BDP(A368,"BEST_EPS", "BEST_FPERIOD_OVERRIDE=1bf")</f>
        <v>3.0663908045977011</v>
      </c>
      <c r="C368">
        <f t="array" ref="C368">_xll.BDP(A368,"BEST_EPS", "BEST_FPERIOD_OVERRIDE=2bf")</f>
        <v>3.2172873563218394</v>
      </c>
      <c r="D368">
        <f t="array" ref="D368">_xll.BDP(A368,"BEST_EPS", "BEST_FPERIOD_OVERRIDE=3bf")</f>
        <v>3.4280615384615385</v>
      </c>
      <c r="E368">
        <f t="array" ref="E368">_xll.BDP(A368,"BEST_TARGET_PRICE")</f>
        <v>37.599998474121094</v>
      </c>
      <c r="F368">
        <f t="array" ref="F368">_xll.BDP($A368,F$84)</f>
        <v>32.14</v>
      </c>
      <c r="G368">
        <f t="array" ref="G368">_xll.BDP($A368,G$84)</f>
        <v>32.35</v>
      </c>
      <c r="H368">
        <f t="array" ref="H368">_xll.BDP($A368,H$84)</f>
        <v>31.8919</v>
      </c>
      <c r="I368">
        <f t="array" ref="I368">_xll.BDP($A368,I$84)</f>
        <v>31.93</v>
      </c>
      <c r="K368">
        <f t="shared" si="5"/>
        <v>35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Stifel</v>
      </c>
      <c r="M368" t="s">
        <v>374</v>
      </c>
      <c r="N368" t="s">
        <v>146</v>
      </c>
      <c r="O368">
        <v>3</v>
      </c>
      <c r="P368" t="s">
        <v>126</v>
      </c>
      <c r="Q368">
        <v>35</v>
      </c>
      <c r="R368" t="s">
        <v>127</v>
      </c>
      <c r="S368" s="2">
        <v>45595</v>
      </c>
      <c r="T368">
        <v>1</v>
      </c>
      <c r="U368">
        <v>4.93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Deutsche Bank</v>
      </c>
      <c r="X368" t="s">
        <v>379</v>
      </c>
      <c r="Y368" t="s">
        <v>146</v>
      </c>
      <c r="Z368">
        <v>3</v>
      </c>
      <c r="AA368" t="s">
        <v>142</v>
      </c>
      <c r="AB368">
        <v>35</v>
      </c>
      <c r="AC368" t="s">
        <v>134</v>
      </c>
      <c r="AD368" s="2">
        <v>45596</v>
      </c>
      <c r="AE368">
        <v>2</v>
      </c>
      <c r="AF368">
        <v>0.23</v>
      </c>
      <c r="AH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Zacks</v>
      </c>
      <c r="AI368" t="s">
        <v>166</v>
      </c>
      <c r="AJ368" t="s">
        <v>141</v>
      </c>
      <c r="AK368">
        <v>3</v>
      </c>
      <c r="AL368" t="s">
        <v>126</v>
      </c>
      <c r="AM368">
        <v>34</v>
      </c>
      <c r="AN368" t="s">
        <v>134</v>
      </c>
      <c r="AO368" s="2">
        <v>45623</v>
      </c>
      <c r="AP368">
        <v>3</v>
      </c>
      <c r="AQ368">
        <v>0</v>
      </c>
    </row>
    <row r="369" spans="1:43" x14ac:dyDescent="0.25">
      <c r="A369" t="s">
        <v>805</v>
      </c>
      <c r="B369">
        <f t="array" ref="B369">_xll.BDP(A369,"BEST_EPS", "BEST_FPERIOD_OVERRIDE=1bf")</f>
        <v>0.6850689655172415</v>
      </c>
      <c r="C369">
        <f t="array" ref="C369">_xll.BDP(A369,"BEST_EPS", "BEST_FPERIOD_OVERRIDE=2bf")</f>
        <v>0.74204597701149422</v>
      </c>
      <c r="D369">
        <f t="array" ref="D369">_xll.BDP(A369,"BEST_EPS", "BEST_FPERIOD_OVERRIDE=3bf")</f>
        <v>0.7677846153846154</v>
      </c>
      <c r="E369">
        <f t="array" ref="E369">_xll.BDP(A369,"BEST_TARGET_PRICE")</f>
        <v>26.075000762939453</v>
      </c>
      <c r="F369">
        <f t="array" ref="F369">_xll.BDP($A369,F$84)</f>
        <v>25.62</v>
      </c>
      <c r="G369">
        <f t="array" ref="G369">_xll.BDP($A369,G$84)</f>
        <v>25.8</v>
      </c>
      <c r="H369">
        <f t="array" ref="H369">_xll.BDP($A369,H$84)</f>
        <v>25.512</v>
      </c>
      <c r="I369">
        <f t="array" ref="I369">_xll.BDP($A369,I$84)</f>
        <v>25.78</v>
      </c>
      <c r="K369">
        <f t="shared" si="5"/>
        <v>27.5</v>
      </c>
      <c r="L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Stifel</v>
      </c>
      <c r="M369" t="s">
        <v>1557</v>
      </c>
      <c r="N369" t="s">
        <v>128</v>
      </c>
      <c r="O369">
        <v>5</v>
      </c>
      <c r="P369" t="s">
        <v>126</v>
      </c>
      <c r="Q369">
        <v>27.5</v>
      </c>
      <c r="R369" t="s">
        <v>127</v>
      </c>
      <c r="S369" s="2">
        <v>45617</v>
      </c>
      <c r="T369">
        <v>1</v>
      </c>
      <c r="U369">
        <v>43.26</v>
      </c>
      <c r="W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Morningstar</v>
      </c>
      <c r="X369" t="s">
        <v>467</v>
      </c>
      <c r="Y369" t="s">
        <v>146</v>
      </c>
      <c r="Z369">
        <v>3</v>
      </c>
      <c r="AA369" t="s">
        <v>126</v>
      </c>
      <c r="AB369">
        <v>26.5</v>
      </c>
      <c r="AC369" t="s">
        <v>127</v>
      </c>
      <c r="AD369" s="2">
        <v>45616</v>
      </c>
      <c r="AE369">
        <v>2</v>
      </c>
      <c r="AF369">
        <v>35.380000000000003</v>
      </c>
      <c r="AH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JP Morgan</v>
      </c>
      <c r="AI369" t="s">
        <v>1685</v>
      </c>
      <c r="AJ369" t="s">
        <v>138</v>
      </c>
      <c r="AK369">
        <v>5</v>
      </c>
      <c r="AL369" t="s">
        <v>126</v>
      </c>
      <c r="AM369">
        <v>26</v>
      </c>
      <c r="AN369" t="s">
        <v>127</v>
      </c>
      <c r="AO369" s="2">
        <v>45600</v>
      </c>
      <c r="AP369">
        <v>3</v>
      </c>
      <c r="AQ369">
        <v>26.67</v>
      </c>
    </row>
    <row r="370" spans="1:43" x14ac:dyDescent="0.25">
      <c r="A370" t="s">
        <v>339</v>
      </c>
      <c r="B370">
        <f t="array" ref="B370">_xll.BDP(A370,"BEST_EPS", "BEST_FPERIOD_OVERRIDE=1bf")</f>
        <v>5.8756896551724145</v>
      </c>
      <c r="C370">
        <f t="array" ref="C370">_xll.BDP(A370,"BEST_EPS", "BEST_FPERIOD_OVERRIDE=2bf")</f>
        <v>7.1333218390804607</v>
      </c>
      <c r="D370">
        <f t="array" ref="D370">_xll.BDP(A370,"BEST_EPS", "BEST_FPERIOD_OVERRIDE=3bf")</f>
        <v>6.1107538461538464</v>
      </c>
      <c r="E370">
        <f t="array" ref="E370">_xll.BDP(A370,"BEST_TARGET_PRICE")</f>
        <v>161.76190185546875</v>
      </c>
      <c r="F370">
        <f t="array" ref="F370">_xll.BDP($A370,F$84)</f>
        <v>161.56</v>
      </c>
      <c r="G370">
        <f t="array" ref="G370">_xll.BDP($A370,G$84)</f>
        <v>162.72970000000001</v>
      </c>
      <c r="H370">
        <f t="array" ref="H370">_xll.BDP($A370,H$84)</f>
        <v>159.91</v>
      </c>
      <c r="I370">
        <f t="array" ref="I370">_xll.BDP($A370,I$84)</f>
        <v>160.03</v>
      </c>
      <c r="K370">
        <f t="shared" si="5"/>
        <v>163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BNP Paribas Exane</v>
      </c>
      <c r="M370" t="s">
        <v>1537</v>
      </c>
      <c r="N370" t="s">
        <v>125</v>
      </c>
      <c r="O370">
        <v>5</v>
      </c>
      <c r="P370" t="s">
        <v>126</v>
      </c>
      <c r="Q370">
        <v>163</v>
      </c>
      <c r="R370" t="s">
        <v>127</v>
      </c>
      <c r="S370" s="2">
        <v>45621</v>
      </c>
      <c r="T370">
        <v>1</v>
      </c>
      <c r="U370">
        <v>134.51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Citi</v>
      </c>
      <c r="X370" t="s">
        <v>296</v>
      </c>
      <c r="Y370" t="s">
        <v>128</v>
      </c>
      <c r="Z370">
        <v>5</v>
      </c>
      <c r="AA370" t="s">
        <v>126</v>
      </c>
      <c r="AB370">
        <v>171</v>
      </c>
      <c r="AC370" t="s">
        <v>127</v>
      </c>
      <c r="AD370" s="2">
        <v>45589</v>
      </c>
      <c r="AE370">
        <v>2</v>
      </c>
      <c r="AF370">
        <v>117.13</v>
      </c>
      <c r="AH370" t="str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TD Cowen</v>
      </c>
      <c r="AI370" t="s">
        <v>1525</v>
      </c>
      <c r="AJ370" t="s">
        <v>128</v>
      </c>
      <c r="AK370">
        <v>5</v>
      </c>
      <c r="AL370" t="s">
        <v>126</v>
      </c>
      <c r="AM370">
        <v>184</v>
      </c>
      <c r="AN370" t="s">
        <v>127</v>
      </c>
      <c r="AO370" s="2">
        <v>45589</v>
      </c>
      <c r="AP370">
        <v>3</v>
      </c>
      <c r="AQ370">
        <v>103.13</v>
      </c>
    </row>
    <row r="371" spans="1:43" x14ac:dyDescent="0.25">
      <c r="A371" t="s">
        <v>352</v>
      </c>
      <c r="B371">
        <f t="array" ref="B371">_xll.BDP(A371,"BEST_EPS", "BEST_FPERIOD_OVERRIDE=1bf")</f>
        <v>31.709586206896553</v>
      </c>
      <c r="C371">
        <f t="array" ref="C371">_xll.BDP(A371,"BEST_EPS", "BEST_FPERIOD_OVERRIDE=2bf")</f>
        <v>34.796620689655171</v>
      </c>
      <c r="D371">
        <f t="array" ref="D371">_xll.BDP(A371,"BEST_EPS", "BEST_FPERIOD_OVERRIDE=3bf")</f>
        <v>37.488734615384615</v>
      </c>
      <c r="E371">
        <f t="array" ref="E371">_xll.BDP(A371,"BEST_TARGET_PRICE")</f>
        <v>816.6153564453125</v>
      </c>
      <c r="F371">
        <f t="array" ref="F371">_xll.BDP($A371,F$84)</f>
        <v>631.47</v>
      </c>
      <c r="G371">
        <f t="array" ref="G371">_xll.BDP($A371,G$84)</f>
        <v>633.98500000000001</v>
      </c>
      <c r="H371">
        <f t="array" ref="H371">_xll.BDP($A371,H$84)</f>
        <v>621.23</v>
      </c>
      <c r="I371">
        <f t="array" ref="I371">_xll.BDP($A371,I$84)</f>
        <v>632.14</v>
      </c>
      <c r="K371">
        <f t="shared" si="5"/>
        <v>680</v>
      </c>
      <c r="L371" t="e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#N/A</v>
      </c>
      <c r="M371" t="s">
        <v>614</v>
      </c>
      <c r="N371" t="s">
        <v>172</v>
      </c>
      <c r="O371">
        <v>3</v>
      </c>
      <c r="P371" t="s">
        <v>126</v>
      </c>
      <c r="Q371" t="s">
        <v>147</v>
      </c>
      <c r="R371" t="s">
        <v>127</v>
      </c>
      <c r="S371" s="2">
        <v>45513</v>
      </c>
      <c r="T371">
        <v>1</v>
      </c>
      <c r="U371">
        <v>47.22</v>
      </c>
      <c r="W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New Street Research LLP</v>
      </c>
      <c r="X371" t="s">
        <v>133</v>
      </c>
      <c r="Y371" t="s">
        <v>141</v>
      </c>
      <c r="Z371">
        <v>3</v>
      </c>
      <c r="AA371" t="s">
        <v>126</v>
      </c>
      <c r="AB371">
        <v>680</v>
      </c>
      <c r="AC371" t="s">
        <v>134</v>
      </c>
      <c r="AD371" s="2">
        <v>45607</v>
      </c>
      <c r="AE371">
        <v>2</v>
      </c>
      <c r="AF371">
        <v>27.51</v>
      </c>
      <c r="AH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Citi</v>
      </c>
      <c r="AI371" t="s">
        <v>1559</v>
      </c>
      <c r="AJ371" t="s">
        <v>128</v>
      </c>
      <c r="AK371">
        <v>5</v>
      </c>
      <c r="AL371" t="s">
        <v>126</v>
      </c>
      <c r="AM371">
        <v>900</v>
      </c>
      <c r="AN371" t="s">
        <v>127</v>
      </c>
      <c r="AO371" s="2">
        <v>45609</v>
      </c>
      <c r="AP371">
        <v>3</v>
      </c>
      <c r="AQ371">
        <v>14.64</v>
      </c>
    </row>
    <row r="372" spans="1:43" x14ac:dyDescent="0.25">
      <c r="A372" t="s">
        <v>509</v>
      </c>
      <c r="B372">
        <f t="array" ref="B372">_xll.BDP(A372,"BEST_EPS", "BEST_FPERIOD_OVERRIDE=1bf")</f>
        <v>7.6084827586206893</v>
      </c>
      <c r="C372">
        <f t="array" ref="C372">_xll.BDP(A372,"BEST_EPS", "BEST_FPERIOD_OVERRIDE=2bf")</f>
        <v>8.0320919540229898</v>
      </c>
      <c r="D372">
        <f t="array" ref="D372">_xll.BDP(A372,"BEST_EPS", "BEST_FPERIOD_OVERRIDE=3bf")</f>
        <v>8.6710769230769227</v>
      </c>
      <c r="E372">
        <f t="array" ref="E372">_xll.BDP(A372,"BEST_TARGET_PRICE")</f>
        <v>150</v>
      </c>
      <c r="F372">
        <f t="array" ref="F372">_xll.BDP($A372,F$84)</f>
        <v>139.86000000000001</v>
      </c>
      <c r="G372">
        <f t="array" ref="G372">_xll.BDP($A372,G$84)</f>
        <v>140.6</v>
      </c>
      <c r="H372">
        <f t="array" ref="H372">_xll.BDP($A372,H$84)</f>
        <v>138.97999999999999</v>
      </c>
      <c r="I372">
        <f t="array" ref="I372">_xll.BDP($A372,I$84)</f>
        <v>139.19999999999999</v>
      </c>
      <c r="K372">
        <f t="shared" si="5"/>
        <v>153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Redburn Atlantic</v>
      </c>
      <c r="M372" t="s">
        <v>510</v>
      </c>
      <c r="N372" t="s">
        <v>128</v>
      </c>
      <c r="O372">
        <v>5</v>
      </c>
      <c r="P372" t="s">
        <v>126</v>
      </c>
      <c r="Q372">
        <v>153</v>
      </c>
      <c r="R372" t="s">
        <v>127</v>
      </c>
      <c r="S372" s="2">
        <v>45590</v>
      </c>
      <c r="T372">
        <v>1</v>
      </c>
      <c r="U372">
        <v>18.39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Sadif Investment Analytics</v>
      </c>
      <c r="X372" t="s">
        <v>166</v>
      </c>
      <c r="Y372" t="s">
        <v>167</v>
      </c>
      <c r="Z372">
        <v>5</v>
      </c>
      <c r="AA372" t="s">
        <v>126</v>
      </c>
      <c r="AB372">
        <v>163.75</v>
      </c>
      <c r="AC372" t="s">
        <v>430</v>
      </c>
      <c r="AD372" s="2">
        <v>45582</v>
      </c>
      <c r="AE372">
        <v>2</v>
      </c>
      <c r="AF372">
        <v>17.95</v>
      </c>
      <c r="AH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Evercore ISI</v>
      </c>
      <c r="AI372" t="s">
        <v>1760</v>
      </c>
      <c r="AJ372" t="s">
        <v>125</v>
      </c>
      <c r="AK372">
        <v>5</v>
      </c>
      <c r="AL372" t="s">
        <v>126</v>
      </c>
      <c r="AM372">
        <v>160</v>
      </c>
      <c r="AN372" t="s">
        <v>134</v>
      </c>
      <c r="AO372" s="2">
        <v>45587</v>
      </c>
      <c r="AP372">
        <v>3</v>
      </c>
      <c r="AQ372">
        <v>9.91</v>
      </c>
    </row>
    <row r="373" spans="1:43" x14ac:dyDescent="0.25">
      <c r="A373" t="s">
        <v>519</v>
      </c>
      <c r="B373">
        <f t="array" ref="B373">_xll.BDP(A373,"BEST_EPS", "BEST_FPERIOD_OVERRIDE=1bf")</f>
        <v>1.2442068965517241</v>
      </c>
      <c r="C373">
        <f t="array" ref="C373">_xll.BDP(A373,"BEST_EPS", "BEST_FPERIOD_OVERRIDE=2bf")</f>
        <v>1.321735632183908</v>
      </c>
      <c r="D373">
        <f t="array" ref="D373">_xll.BDP(A373,"BEST_EPS", "BEST_FPERIOD_OVERRIDE=3bf")</f>
        <v>1.4479076923076923</v>
      </c>
      <c r="E373">
        <f t="array" ref="E373">_xll.BDP(A373,"BEST_TARGET_PRICE")</f>
        <v>26.705883026123047</v>
      </c>
      <c r="F373">
        <f t="array" ref="F373">_xll.BDP($A373,F$84)</f>
        <v>28.09</v>
      </c>
      <c r="G373">
        <f t="array" ref="G373">_xll.BDP($A373,G$84)</f>
        <v>28.24</v>
      </c>
      <c r="H373">
        <f t="array" ref="H373">_xll.BDP($A373,H$84)</f>
        <v>27.96</v>
      </c>
      <c r="I373">
        <f t="array" ref="I373">_xll.BDP($A373,I$84)</f>
        <v>28.07</v>
      </c>
      <c r="K373">
        <f t="shared" si="5"/>
        <v>27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TPH&amp;Co.</v>
      </c>
      <c r="M373" t="s">
        <v>1485</v>
      </c>
      <c r="N373" t="s">
        <v>128</v>
      </c>
      <c r="O373">
        <v>5</v>
      </c>
      <c r="P373" t="s">
        <v>126</v>
      </c>
      <c r="Q373">
        <v>27</v>
      </c>
      <c r="R373" t="s">
        <v>127</v>
      </c>
      <c r="S373" s="2">
        <v>45600</v>
      </c>
      <c r="T373">
        <v>1</v>
      </c>
      <c r="U373">
        <v>72.88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US Capital Advisors</v>
      </c>
      <c r="X373" t="s">
        <v>1810</v>
      </c>
      <c r="Y373" t="s">
        <v>138</v>
      </c>
      <c r="Z373">
        <v>5</v>
      </c>
      <c r="AA373" t="s">
        <v>126</v>
      </c>
      <c r="AB373">
        <v>30</v>
      </c>
      <c r="AC373" t="s">
        <v>127</v>
      </c>
      <c r="AD373" s="2">
        <v>45622</v>
      </c>
      <c r="AE373">
        <v>2</v>
      </c>
      <c r="AF373">
        <v>71.36</v>
      </c>
      <c r="AH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Sadif Investment Analytics</v>
      </c>
      <c r="AI373" t="s">
        <v>166</v>
      </c>
      <c r="AJ373" t="s">
        <v>128</v>
      </c>
      <c r="AK373">
        <v>5</v>
      </c>
      <c r="AL373" t="s">
        <v>126</v>
      </c>
      <c r="AM373">
        <v>27.24</v>
      </c>
      <c r="AN373" t="s">
        <v>168</v>
      </c>
      <c r="AO373" s="2">
        <v>45617</v>
      </c>
      <c r="AP373">
        <v>3</v>
      </c>
      <c r="AQ373">
        <v>69.22</v>
      </c>
    </row>
    <row r="374" spans="1:43" x14ac:dyDescent="0.25">
      <c r="A374" t="s">
        <v>859</v>
      </c>
      <c r="B374">
        <f t="array" ref="B374">_xll.BDP(A374,"BEST_EPS", "BEST_FPERIOD_OVERRIDE=1bf")</f>
        <v>3.5400536398467435</v>
      </c>
      <c r="C374">
        <f t="array" ref="C374">_xll.BDP(A374,"BEST_EPS", "BEST_FPERIOD_OVERRIDE=2bf")</f>
        <v>4.6191149425287357</v>
      </c>
      <c r="D374">
        <f t="array" ref="D374">_xll.BDP(A374,"BEST_EPS", "BEST_FPERIOD_OVERRIDE=3bf")</f>
        <v>8.2567500000000003</v>
      </c>
      <c r="E374">
        <f t="array" ref="E374">_xll.BDP(A374,"BEST_TARGET_PRICE")</f>
        <v>84</v>
      </c>
      <c r="F374">
        <f t="array" ref="F374">_xll.BDP($A374,F$84)</f>
        <v>85.65</v>
      </c>
      <c r="G374">
        <f t="array" ref="G374">_xll.BDP($A374,G$84)</f>
        <v>86.355000000000004</v>
      </c>
      <c r="H374">
        <f t="array" ref="H374">_xll.BDP($A374,H$84)</f>
        <v>84.025000000000006</v>
      </c>
      <c r="I374">
        <f t="array" ref="I374">_xll.BDP($A374,I$84)</f>
        <v>84.59</v>
      </c>
      <c r="K374">
        <f t="shared" si="5"/>
        <v>70.94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Sadif Investment Analytics</v>
      </c>
      <c r="M374" t="s">
        <v>166</v>
      </c>
      <c r="N374" t="s">
        <v>146</v>
      </c>
      <c r="O374">
        <v>3</v>
      </c>
      <c r="P374" t="s">
        <v>137</v>
      </c>
      <c r="Q374">
        <v>70.94</v>
      </c>
      <c r="R374" t="s">
        <v>168</v>
      </c>
      <c r="S374" s="2">
        <v>45582</v>
      </c>
      <c r="T374">
        <v>1</v>
      </c>
      <c r="U374">
        <v>33.340000000000003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Morningstar</v>
      </c>
      <c r="X374" t="s">
        <v>1516</v>
      </c>
      <c r="Y374" t="s">
        <v>128</v>
      </c>
      <c r="Z374">
        <v>5</v>
      </c>
      <c r="AA374" t="s">
        <v>126</v>
      </c>
      <c r="AB374">
        <v>123</v>
      </c>
      <c r="AC374" t="s">
        <v>127</v>
      </c>
      <c r="AD374" s="2">
        <v>45623</v>
      </c>
      <c r="AE374">
        <v>2</v>
      </c>
      <c r="AF374">
        <v>32.619999999999997</v>
      </c>
      <c r="AH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Needham</v>
      </c>
      <c r="AI374" t="s">
        <v>1797</v>
      </c>
      <c r="AJ374" t="s">
        <v>128</v>
      </c>
      <c r="AK374">
        <v>5</v>
      </c>
      <c r="AL374" t="s">
        <v>126</v>
      </c>
      <c r="AM374">
        <v>90</v>
      </c>
      <c r="AN374" t="s">
        <v>127</v>
      </c>
      <c r="AO374" s="2">
        <v>45581</v>
      </c>
      <c r="AP374">
        <v>3</v>
      </c>
      <c r="AQ374">
        <v>2.42</v>
      </c>
    </row>
    <row r="375" spans="1:43" x14ac:dyDescent="0.25">
      <c r="A375" t="s">
        <v>193</v>
      </c>
      <c r="B375">
        <f t="array" ref="B375">_xll.BDP(A375,"BEST_EPS", "BEST_FPERIOD_OVERRIDE=1bf")</f>
        <v>2.969505747126437</v>
      </c>
      <c r="C375">
        <f t="array" ref="C375">_xll.BDP(A375,"BEST_EPS", "BEST_FPERIOD_OVERRIDE=2bf")</f>
        <v>3.1680574712643681</v>
      </c>
      <c r="D375">
        <f t="array" ref="D375">_xll.BDP(A375,"BEST_EPS", "BEST_FPERIOD_OVERRIDE=3bf")</f>
        <v>3.3512923076923076</v>
      </c>
      <c r="E375">
        <f t="array" ref="E375">_xll.BDP(A375,"BEST_TARGET_PRICE")</f>
        <v>73.961540222167969</v>
      </c>
      <c r="F375">
        <f t="array" ref="F375">_xll.BDP($A375,F$84)</f>
        <v>64.959999999999994</v>
      </c>
      <c r="G375">
        <f t="array" ref="G375">_xll.BDP($A375,G$84)</f>
        <v>65.099999999999994</v>
      </c>
      <c r="H375">
        <f t="array" ref="H375">_xll.BDP($A375,H$84)</f>
        <v>64.25</v>
      </c>
      <c r="I375">
        <f t="array" ref="I375">_xll.BDP($A375,I$84)</f>
        <v>64.430000000000007</v>
      </c>
      <c r="K375">
        <f t="shared" si="5"/>
        <v>76</v>
      </c>
      <c r="L375" t="e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#N/A</v>
      </c>
      <c r="M375" t="s">
        <v>620</v>
      </c>
      <c r="N375" t="s">
        <v>128</v>
      </c>
      <c r="O375">
        <v>5</v>
      </c>
      <c r="P375" t="s">
        <v>137</v>
      </c>
      <c r="Q375">
        <v>86</v>
      </c>
      <c r="R375" t="s">
        <v>127</v>
      </c>
      <c r="S375" s="2">
        <v>45541</v>
      </c>
      <c r="T375">
        <v>1</v>
      </c>
      <c r="U375">
        <v>63.05</v>
      </c>
      <c r="W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Morgan Stanley</v>
      </c>
      <c r="X375" t="s">
        <v>681</v>
      </c>
      <c r="Y375" t="s">
        <v>174</v>
      </c>
      <c r="Z375">
        <v>5</v>
      </c>
      <c r="AA375" t="s">
        <v>126</v>
      </c>
      <c r="AB375">
        <v>76</v>
      </c>
      <c r="AC375" t="s">
        <v>134</v>
      </c>
      <c r="AD375" s="2">
        <v>45606</v>
      </c>
      <c r="AE375">
        <v>2</v>
      </c>
      <c r="AF375">
        <v>13.6</v>
      </c>
      <c r="AH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Baptista Research</v>
      </c>
      <c r="AI375" t="s">
        <v>136</v>
      </c>
      <c r="AJ375" t="s">
        <v>146</v>
      </c>
      <c r="AK375">
        <v>3</v>
      </c>
      <c r="AL375" t="s">
        <v>126</v>
      </c>
      <c r="AM375">
        <v>74.7</v>
      </c>
      <c r="AN375" t="s">
        <v>134</v>
      </c>
      <c r="AO375" s="2">
        <v>45593</v>
      </c>
      <c r="AP375">
        <v>3</v>
      </c>
      <c r="AQ375">
        <v>5.38</v>
      </c>
    </row>
    <row r="376" spans="1:43" x14ac:dyDescent="0.25">
      <c r="A376" t="s">
        <v>558</v>
      </c>
      <c r="B376">
        <f t="array" ref="B376">_xll.BDP(A376,"BEST_EPS", "BEST_FPERIOD_OVERRIDE=1bf")</f>
        <v>4.5809885057471273</v>
      </c>
      <c r="C376">
        <f t="array" ref="C376">_xll.BDP(A376,"BEST_EPS", "BEST_FPERIOD_OVERRIDE=2bf")</f>
        <v>4.7480383141762452</v>
      </c>
      <c r="D376">
        <f t="array" ref="D376">_xll.BDP(A376,"BEST_EPS", "BEST_FPERIOD_OVERRIDE=3bf")</f>
        <v>4.8507692307692301</v>
      </c>
      <c r="E376">
        <f t="array" ref="E376">_xll.BDP(A376,"BEST_TARGET_PRICE")</f>
        <v>59.761905670166016</v>
      </c>
      <c r="F376">
        <f t="array" ref="F376">_xll.BDP($A376,F$84)</f>
        <v>61.14</v>
      </c>
      <c r="G376">
        <f t="array" ref="G376">_xll.BDP($A376,G$84)</f>
        <v>61.18</v>
      </c>
      <c r="H376">
        <f t="array" ref="H376">_xll.BDP($A376,H$84)</f>
        <v>60.32</v>
      </c>
      <c r="I376">
        <f t="array" ref="I376">_xll.BDP($A376,I$84)</f>
        <v>60.5</v>
      </c>
      <c r="K376">
        <f t="shared" si="5"/>
        <v>65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Telsey Advisory Group</v>
      </c>
      <c r="M376" t="s">
        <v>1922</v>
      </c>
      <c r="N376" t="s">
        <v>125</v>
      </c>
      <c r="O376">
        <v>5</v>
      </c>
      <c r="P376" t="s">
        <v>126</v>
      </c>
      <c r="Q376">
        <v>65</v>
      </c>
      <c r="R376" t="s">
        <v>127</v>
      </c>
      <c r="S376" s="2">
        <v>45623</v>
      </c>
      <c r="T376">
        <v>1</v>
      </c>
      <c r="U376">
        <v>40.299999999999997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BMO Capital Markets</v>
      </c>
      <c r="X376" t="s">
        <v>559</v>
      </c>
      <c r="Y376" t="s">
        <v>125</v>
      </c>
      <c r="Z376">
        <v>5</v>
      </c>
      <c r="AA376" t="s">
        <v>126</v>
      </c>
      <c r="AB376">
        <v>60</v>
      </c>
      <c r="AC376" t="s">
        <v>127</v>
      </c>
      <c r="AD376" s="2">
        <v>45547</v>
      </c>
      <c r="AE376">
        <v>2</v>
      </c>
      <c r="AF376">
        <v>17.88</v>
      </c>
      <c r="AH376" t="e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#N/A</v>
      </c>
      <c r="AI376" t="s">
        <v>136</v>
      </c>
      <c r="AJ376" t="s">
        <v>146</v>
      </c>
      <c r="AK376">
        <v>3</v>
      </c>
      <c r="AL376" t="s">
        <v>137</v>
      </c>
      <c r="AM376">
        <v>272.3</v>
      </c>
      <c r="AN376" t="s">
        <v>134</v>
      </c>
      <c r="AO376" s="2">
        <v>45507</v>
      </c>
      <c r="AP376">
        <v>3</v>
      </c>
      <c r="AQ376">
        <v>26.59</v>
      </c>
    </row>
    <row r="377" spans="1:43" x14ac:dyDescent="0.25">
      <c r="A377" t="s">
        <v>526</v>
      </c>
      <c r="B377">
        <f t="array" ref="B377">_xll.BDP(A377,"BEST_EPS", "BEST_FPERIOD_OVERRIDE=1bf")</f>
        <v>1.2158275862068966</v>
      </c>
      <c r="C377">
        <f t="array" ref="C377">_xll.BDP(A377,"BEST_EPS", "BEST_FPERIOD_OVERRIDE=2bf")</f>
        <v>1.2992758620689655</v>
      </c>
      <c r="D377">
        <f t="array" ref="D377">_xll.BDP(A377,"BEST_EPS", "BEST_FPERIOD_OVERRIDE=3bf")</f>
        <v>1.3932307692307693</v>
      </c>
      <c r="E377">
        <f t="array" ref="E377">_xll.BDP(A377,"BEST_TARGET_PRICE")</f>
        <v>24.552000045776367</v>
      </c>
      <c r="F377">
        <f t="array" ref="F377">_xll.BDP($A377,F$84)</f>
        <v>24.21</v>
      </c>
      <c r="G377">
        <f t="array" ref="G377">_xll.BDP($A377,G$84)</f>
        <v>24.405000000000001</v>
      </c>
      <c r="H377">
        <f t="array" ref="H377">_xll.BDP($A377,H$84)</f>
        <v>24.05</v>
      </c>
      <c r="I377">
        <f t="array" ref="I377">_xll.BDP($A377,I$84)</f>
        <v>24.13</v>
      </c>
      <c r="K377">
        <f t="shared" si="5"/>
        <v>26</v>
      </c>
      <c r="L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Morningstar</v>
      </c>
      <c r="M377" t="s">
        <v>305</v>
      </c>
      <c r="N377" t="s">
        <v>146</v>
      </c>
      <c r="O377">
        <v>3</v>
      </c>
      <c r="P377" t="s">
        <v>142</v>
      </c>
      <c r="Q377">
        <v>26</v>
      </c>
      <c r="R377" t="s">
        <v>127</v>
      </c>
      <c r="S377" s="2">
        <v>45623</v>
      </c>
      <c r="T377">
        <v>1</v>
      </c>
      <c r="U377">
        <v>23.81</v>
      </c>
      <c r="W377" t="e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#N/A</v>
      </c>
      <c r="X377" t="s">
        <v>1465</v>
      </c>
      <c r="Y377" t="s">
        <v>419</v>
      </c>
      <c r="Z377">
        <v>3</v>
      </c>
      <c r="AA377" t="s">
        <v>126</v>
      </c>
      <c r="AB377">
        <v>24</v>
      </c>
      <c r="AC377" t="s">
        <v>134</v>
      </c>
      <c r="AD377" s="2">
        <v>45604</v>
      </c>
      <c r="AE377">
        <v>2</v>
      </c>
      <c r="AF377">
        <v>24.66</v>
      </c>
      <c r="AH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RBC Capital</v>
      </c>
      <c r="AI377" t="s">
        <v>1465</v>
      </c>
      <c r="AJ377" t="s">
        <v>419</v>
      </c>
      <c r="AK377">
        <v>3</v>
      </c>
      <c r="AL377" t="s">
        <v>126</v>
      </c>
      <c r="AM377">
        <v>24</v>
      </c>
      <c r="AN377" t="s">
        <v>134</v>
      </c>
      <c r="AO377" s="2">
        <v>45604</v>
      </c>
      <c r="AP377">
        <v>3</v>
      </c>
      <c r="AQ377">
        <v>17.579999999999998</v>
      </c>
    </row>
    <row r="378" spans="1:43" x14ac:dyDescent="0.25">
      <c r="A378" t="s">
        <v>787</v>
      </c>
      <c r="B378" t="str">
        <f t="array" ref="B378">_xll.BDP(A378,"BEST_EPS", "BEST_FPERIOD_OVERRIDE=1bf")</f>
        <v>#N/A N/A</v>
      </c>
      <c r="C378" t="str">
        <f t="array" ref="C378">_xll.BDP(A378,"BEST_EPS", "BEST_FPERIOD_OVERRIDE=2bf")</f>
        <v>#N/A N/A</v>
      </c>
      <c r="D378" t="str">
        <f t="array" ref="D378">_xll.BDP(A378,"BEST_EPS", "BEST_FPERIOD_OVERRIDE=3bf")</f>
        <v>#N/A N/A</v>
      </c>
      <c r="E378" t="str">
        <f t="array" ref="E378">_xll.BDP(A378,"BEST_TARGET_PRICE")</f>
        <v>#N/A N/A</v>
      </c>
      <c r="F378">
        <f t="array" ref="F378">_xll.BDP($A378,F$84)</f>
        <v>86.96</v>
      </c>
      <c r="G378">
        <f t="array" ref="G378">_xll.BDP($A378,G$84)</f>
        <v>87.45</v>
      </c>
      <c r="H378">
        <f t="array" ref="H378">_xll.BDP($A378,H$84)</f>
        <v>86.474999999999994</v>
      </c>
      <c r="I378">
        <f t="array" ref="I378">_xll.BDP($A378,I$84)</f>
        <v>87.05</v>
      </c>
      <c r="K378">
        <f t="shared" si="5"/>
        <v>70.81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ISS-EVA</v>
      </c>
      <c r="M378" t="s">
        <v>166</v>
      </c>
      <c r="N378" t="s">
        <v>138</v>
      </c>
      <c r="O378">
        <v>5</v>
      </c>
      <c r="P378" t="s">
        <v>137</v>
      </c>
      <c r="Q378" t="s">
        <v>147</v>
      </c>
      <c r="R378" t="s">
        <v>127</v>
      </c>
      <c r="S378" s="2">
        <v>45234</v>
      </c>
      <c r="T378">
        <v>1</v>
      </c>
      <c r="U378">
        <v>25.29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Sadif Investment Analytics</v>
      </c>
      <c r="X378" t="s">
        <v>166</v>
      </c>
      <c r="Y378" t="s">
        <v>146</v>
      </c>
      <c r="Z378">
        <v>3</v>
      </c>
      <c r="AA378" t="s">
        <v>126</v>
      </c>
      <c r="AB378">
        <v>70.81</v>
      </c>
      <c r="AC378" t="s">
        <v>234</v>
      </c>
      <c r="AD378" s="2">
        <v>45575</v>
      </c>
      <c r="AE378">
        <v>2</v>
      </c>
      <c r="AF378">
        <v>7.81</v>
      </c>
      <c r="AH378" t="e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#N/A</v>
      </c>
      <c r="AI378" t="s">
        <v>170</v>
      </c>
      <c r="AJ378" t="s">
        <v>146</v>
      </c>
      <c r="AK378">
        <v>3</v>
      </c>
      <c r="AL378" t="s">
        <v>142</v>
      </c>
      <c r="AM378" t="s">
        <v>147</v>
      </c>
      <c r="AN378" t="s">
        <v>127</v>
      </c>
      <c r="AO378" s="2">
        <v>45505</v>
      </c>
      <c r="AP378">
        <v>3</v>
      </c>
      <c r="AQ378">
        <v>12.51</v>
      </c>
    </row>
    <row r="379" spans="1:43" x14ac:dyDescent="0.25">
      <c r="A379" t="s">
        <v>739</v>
      </c>
      <c r="B379">
        <f t="array" ref="B379">_xll.BDP(A379,"BEST_EPS", "BEST_FPERIOD_OVERRIDE=1bf")</f>
        <v>10.393034482758621</v>
      </c>
      <c r="C379">
        <f t="array" ref="C379">_xll.BDP(A379,"BEST_EPS", "BEST_FPERIOD_OVERRIDE=2bf")</f>
        <v>11.290655172413794</v>
      </c>
      <c r="D379">
        <f t="array" ref="D379">_xll.BDP(A379,"BEST_EPS", "BEST_FPERIOD_OVERRIDE=3bf")</f>
        <v>11.488646153846155</v>
      </c>
      <c r="E379">
        <f t="array" ref="E379">_xll.BDP(A379,"BEST_TARGET_PRICE")</f>
        <v>204.66667175292969</v>
      </c>
      <c r="F379">
        <f t="array" ref="F379">_xll.BDP($A379,F$84)</f>
        <v>165.7</v>
      </c>
      <c r="G379">
        <f t="array" ref="G379">_xll.BDP($A379,G$84)</f>
        <v>166.73429999999999</v>
      </c>
      <c r="H379">
        <f t="array" ref="H379">_xll.BDP($A379,H$84)</f>
        <v>162.32</v>
      </c>
      <c r="I379">
        <f t="array" ref="I379">_xll.BDP($A379,I$84)</f>
        <v>163.97</v>
      </c>
      <c r="K379">
        <f t="shared" si="5"/>
        <v>205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Wells Fargo</v>
      </c>
      <c r="M379" t="s">
        <v>1459</v>
      </c>
      <c r="N379" t="s">
        <v>138</v>
      </c>
      <c r="O379">
        <v>5</v>
      </c>
      <c r="P379" t="s">
        <v>126</v>
      </c>
      <c r="Q379">
        <v>205</v>
      </c>
      <c r="R379" t="s">
        <v>127</v>
      </c>
      <c r="S379" s="2">
        <v>45622</v>
      </c>
      <c r="T379">
        <v>1</v>
      </c>
      <c r="U379">
        <v>57.4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Barclays</v>
      </c>
      <c r="X379" t="s">
        <v>1534</v>
      </c>
      <c r="Y379" t="s">
        <v>138</v>
      </c>
      <c r="Z379">
        <v>5</v>
      </c>
      <c r="AA379" t="s">
        <v>126</v>
      </c>
      <c r="AB379">
        <v>210</v>
      </c>
      <c r="AC379" t="s">
        <v>127</v>
      </c>
      <c r="AD379" s="2">
        <v>45597</v>
      </c>
      <c r="AE379">
        <v>2</v>
      </c>
      <c r="AF379">
        <v>53.99</v>
      </c>
      <c r="AH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Zacks</v>
      </c>
      <c r="AI379" t="s">
        <v>166</v>
      </c>
      <c r="AJ379" t="s">
        <v>125</v>
      </c>
      <c r="AK379">
        <v>5</v>
      </c>
      <c r="AL379" t="s">
        <v>137</v>
      </c>
      <c r="AM379">
        <v>219</v>
      </c>
      <c r="AN379" t="s">
        <v>134</v>
      </c>
      <c r="AO379" s="2">
        <v>45602</v>
      </c>
      <c r="AP379">
        <v>3</v>
      </c>
      <c r="AQ379">
        <v>37.83</v>
      </c>
    </row>
    <row r="380" spans="1:43" x14ac:dyDescent="0.25">
      <c r="A380" t="s">
        <v>495</v>
      </c>
      <c r="B380">
        <f t="array" ref="B380">_xll.BDP(A380,"BEST_EPS", "BEST_FPERIOD_OVERRIDE=1bf")</f>
        <v>16.061996168582375</v>
      </c>
      <c r="C380">
        <f t="array" ref="C380">_xll.BDP(A380,"BEST_EPS", "BEST_FPERIOD_OVERRIDE=2bf")</f>
        <v>18.008563218390805</v>
      </c>
      <c r="D380">
        <f t="array" ref="D380">_xll.BDP(A380,"BEST_EPS", "BEST_FPERIOD_OVERRIDE=3bf")</f>
        <v>21.755561538461539</v>
      </c>
      <c r="E380">
        <f t="array" ref="E380">_xll.BDP(A380,"BEST_TARGET_PRICE")</f>
        <v>197.61842346191406</v>
      </c>
      <c r="F380">
        <f t="array" ref="F380">_xll.BDP($A380,F$84)</f>
        <v>175.84</v>
      </c>
      <c r="G380">
        <f t="array" ref="G380">_xll.BDP($A380,G$84)</f>
        <v>176.33</v>
      </c>
      <c r="H380">
        <f t="array" ref="H380">_xll.BDP($A380,H$84)</f>
        <v>173.83</v>
      </c>
      <c r="I380">
        <f t="array" ref="I380">_xll.BDP($A380,I$84)</f>
        <v>174.1</v>
      </c>
      <c r="K380">
        <f t="shared" si="5"/>
        <v>180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Wells Fargo</v>
      </c>
      <c r="M380" t="s">
        <v>437</v>
      </c>
      <c r="N380" t="s">
        <v>198</v>
      </c>
      <c r="O380">
        <v>3</v>
      </c>
      <c r="P380" t="s">
        <v>126</v>
      </c>
      <c r="Q380">
        <v>180</v>
      </c>
      <c r="R380" t="s">
        <v>127</v>
      </c>
      <c r="S380" s="2">
        <v>45603</v>
      </c>
      <c r="T380">
        <v>1</v>
      </c>
      <c r="U380">
        <v>44.02</v>
      </c>
      <c r="W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Seaport Global</v>
      </c>
      <c r="X380" t="s">
        <v>496</v>
      </c>
      <c r="Y380" t="s">
        <v>141</v>
      </c>
      <c r="Z380">
        <v>3</v>
      </c>
      <c r="AA380" t="s">
        <v>126</v>
      </c>
      <c r="AB380" t="s">
        <v>147</v>
      </c>
      <c r="AC380" t="s">
        <v>127</v>
      </c>
      <c r="AD380" s="2">
        <v>45571</v>
      </c>
      <c r="AE380">
        <v>2</v>
      </c>
      <c r="AF380">
        <v>38.08</v>
      </c>
      <c r="AH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BTIG</v>
      </c>
      <c r="AI380" t="s">
        <v>1801</v>
      </c>
      <c r="AJ380" t="s">
        <v>128</v>
      </c>
      <c r="AK380">
        <v>5</v>
      </c>
      <c r="AL380" t="s">
        <v>126</v>
      </c>
      <c r="AM380">
        <v>216</v>
      </c>
      <c r="AN380" t="s">
        <v>127</v>
      </c>
      <c r="AO380" s="2">
        <v>45615</v>
      </c>
      <c r="AP380">
        <v>3</v>
      </c>
      <c r="AQ380">
        <v>37.619999999999997</v>
      </c>
    </row>
    <row r="381" spans="1:43" x14ac:dyDescent="0.25">
      <c r="A381" t="s">
        <v>765</v>
      </c>
      <c r="B381">
        <f t="array" ref="B381">_xll.BDP(A381,"BEST_EPS", "BEST_FPERIOD_OVERRIDE=1bf")</f>
        <v>15.839298850574714</v>
      </c>
      <c r="C381">
        <f t="array" ref="C381">_xll.BDP(A381,"BEST_EPS", "BEST_FPERIOD_OVERRIDE=2bf")</f>
        <v>17.375931034482761</v>
      </c>
      <c r="D381">
        <f t="array" ref="D381">_xll.BDP(A381,"BEST_EPS", "BEST_FPERIOD_OVERRIDE=3bf")</f>
        <v>19.829892307692308</v>
      </c>
      <c r="E381">
        <f t="array" ref="E381">_xll.BDP(A381,"BEST_TARGET_PRICE")</f>
        <v>262.73684692382813</v>
      </c>
      <c r="F381">
        <f t="array" ref="F381">_xll.BDP($A381,F$84)</f>
        <v>239.53</v>
      </c>
      <c r="G381">
        <f t="array" ref="G381">_xll.BDP($A381,G$84)</f>
        <v>242.46</v>
      </c>
      <c r="H381">
        <f t="array" ref="H381">_xll.BDP($A381,H$84)</f>
        <v>238.755</v>
      </c>
      <c r="I381">
        <f t="array" ref="I381">_xll.BDP($A381,I$84)</f>
        <v>242.15</v>
      </c>
      <c r="K381">
        <f t="shared" si="5"/>
        <v>233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Morningstar</v>
      </c>
      <c r="M381" t="s">
        <v>229</v>
      </c>
      <c r="N381" t="s">
        <v>146</v>
      </c>
      <c r="O381">
        <v>3</v>
      </c>
      <c r="P381" t="s">
        <v>126</v>
      </c>
      <c r="Q381">
        <v>233</v>
      </c>
      <c r="R381" t="s">
        <v>127</v>
      </c>
      <c r="S381" s="2">
        <v>45589</v>
      </c>
      <c r="T381">
        <v>1</v>
      </c>
      <c r="U381">
        <v>21.5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Baptista Research</v>
      </c>
      <c r="X381" t="s">
        <v>136</v>
      </c>
      <c r="Y381" t="s">
        <v>146</v>
      </c>
      <c r="Z381">
        <v>3</v>
      </c>
      <c r="AA381" t="s">
        <v>142</v>
      </c>
      <c r="AB381">
        <v>257.39999999999998</v>
      </c>
      <c r="AC381" t="s">
        <v>134</v>
      </c>
      <c r="AD381" s="2">
        <v>45596</v>
      </c>
      <c r="AE381">
        <v>2</v>
      </c>
      <c r="AF381">
        <v>14.15</v>
      </c>
      <c r="AH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Baird</v>
      </c>
      <c r="AI381" t="s">
        <v>1689</v>
      </c>
      <c r="AJ381" t="s">
        <v>125</v>
      </c>
      <c r="AK381">
        <v>5</v>
      </c>
      <c r="AL381" t="s">
        <v>126</v>
      </c>
      <c r="AM381">
        <v>286</v>
      </c>
      <c r="AN381" t="s">
        <v>127</v>
      </c>
      <c r="AO381" s="2">
        <v>45621</v>
      </c>
      <c r="AP381">
        <v>3</v>
      </c>
      <c r="AQ381">
        <v>13.7</v>
      </c>
    </row>
    <row r="382" spans="1:43" x14ac:dyDescent="0.25">
      <c r="A382" t="s">
        <v>532</v>
      </c>
      <c r="B382">
        <f t="array" ref="B382">_xll.BDP(A382,"BEST_EPS", "BEST_FPERIOD_OVERRIDE=1bf")</f>
        <v>14.211885057471264</v>
      </c>
      <c r="C382">
        <f t="array" ref="C382">_xll.BDP(A382,"BEST_EPS", "BEST_FPERIOD_OVERRIDE=2bf")</f>
        <v>15.669908045977014</v>
      </c>
      <c r="D382">
        <f t="array" ref="D382">_xll.BDP(A382,"BEST_EPS", "BEST_FPERIOD_OVERRIDE=3bf")</f>
        <v>17.033200000000001</v>
      </c>
      <c r="E382">
        <f t="array" ref="E382">_xll.BDP(A382,"BEST_TARGET_PRICE")</f>
        <v>280.41665649414063</v>
      </c>
      <c r="F382">
        <f t="array" ref="F382">_xll.BDP($A382,F$84)</f>
        <v>246.28</v>
      </c>
      <c r="G382">
        <f t="array" ref="G382">_xll.BDP($A382,G$84)</f>
        <v>247.47989999999999</v>
      </c>
      <c r="H382">
        <f t="array" ref="H382">_xll.BDP($A382,H$84)</f>
        <v>244.92</v>
      </c>
      <c r="I382">
        <f t="array" ref="I382">_xll.BDP($A382,I$84)</f>
        <v>245.33</v>
      </c>
      <c r="K382">
        <f t="shared" si="5"/>
        <v>297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Vertical Research Partners</v>
      </c>
      <c r="M382" t="s">
        <v>533</v>
      </c>
      <c r="N382" t="s">
        <v>128</v>
      </c>
      <c r="O382">
        <v>5</v>
      </c>
      <c r="P382" t="s">
        <v>126</v>
      </c>
      <c r="Q382">
        <v>297</v>
      </c>
      <c r="R382" t="s">
        <v>127</v>
      </c>
      <c r="S382" s="2">
        <v>45623</v>
      </c>
      <c r="T382">
        <v>1</v>
      </c>
      <c r="U382">
        <v>31.21</v>
      </c>
      <c r="W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JP Morgan</v>
      </c>
      <c r="X382" t="s">
        <v>290</v>
      </c>
      <c r="Y382" t="s">
        <v>138</v>
      </c>
      <c r="Z382">
        <v>5</v>
      </c>
      <c r="AA382" t="s">
        <v>126</v>
      </c>
      <c r="AB382">
        <v>290</v>
      </c>
      <c r="AC382" t="s">
        <v>127</v>
      </c>
      <c r="AD382" s="2">
        <v>45594</v>
      </c>
      <c r="AE382">
        <v>2</v>
      </c>
      <c r="AF382">
        <v>23.51</v>
      </c>
      <c r="AH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Morgan Stanley</v>
      </c>
      <c r="AI382" t="s">
        <v>534</v>
      </c>
      <c r="AJ382" t="s">
        <v>207</v>
      </c>
      <c r="AK382">
        <v>3</v>
      </c>
      <c r="AL382" t="s">
        <v>126</v>
      </c>
      <c r="AM382">
        <v>275</v>
      </c>
      <c r="AN382" t="s">
        <v>134</v>
      </c>
      <c r="AO382" s="2">
        <v>45593</v>
      </c>
      <c r="AP382">
        <v>3</v>
      </c>
      <c r="AQ382">
        <v>20.8</v>
      </c>
    </row>
    <row r="383" spans="1:43" x14ac:dyDescent="0.25">
      <c r="A383" t="s">
        <v>220</v>
      </c>
      <c r="B383">
        <f t="array" ref="B383">_xll.BDP(A383,"BEST_EPS", "BEST_FPERIOD_OVERRIDE=1bf")</f>
        <v>16.830195402298848</v>
      </c>
      <c r="C383">
        <f t="array" ref="C383">_xll.BDP(A383,"BEST_EPS", "BEST_FPERIOD_OVERRIDE=2bf")</f>
        <v>18.453287356321837</v>
      </c>
      <c r="D383">
        <f t="array" ref="D383">_xll.BDP(A383,"BEST_EPS", "BEST_FPERIOD_OVERRIDE=3bf")</f>
        <v>19.799430769230767</v>
      </c>
      <c r="E383">
        <f t="array" ref="E383">_xll.BDP(A383,"BEST_TARGET_PRICE")</f>
        <v>501.2218017578125</v>
      </c>
      <c r="F383">
        <f t="array" ref="F383">_xll.BDP($A383,F$84)</f>
        <v>456.68</v>
      </c>
      <c r="G383">
        <f t="array" ref="G383">_xll.BDP($A383,G$84)</f>
        <v>459.59840000000003</v>
      </c>
      <c r="H383">
        <f t="array" ref="H383">_xll.BDP($A383,H$84)</f>
        <v>456.68</v>
      </c>
      <c r="I383">
        <f t="array" ref="I383">_xll.BDP($A383,I$84)</f>
        <v>457.12</v>
      </c>
      <c r="K383">
        <f t="shared" si="5"/>
        <v>501.2218017578125</v>
      </c>
      <c r="L383" t="e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#N/A</v>
      </c>
      <c r="M383" t="s">
        <v>1604</v>
      </c>
      <c r="N383" t="s">
        <v>128</v>
      </c>
      <c r="O383">
        <v>5</v>
      </c>
      <c r="P383" t="s">
        <v>126</v>
      </c>
      <c r="Q383">
        <v>513</v>
      </c>
      <c r="R383" t="s">
        <v>127</v>
      </c>
      <c r="S383" s="2">
        <v>45602</v>
      </c>
      <c r="T383">
        <v>1</v>
      </c>
      <c r="U383">
        <v>16.32</v>
      </c>
      <c r="W383" t="e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#N/A</v>
      </c>
      <c r="X383" t="s">
        <v>1649</v>
      </c>
      <c r="Y383" t="s">
        <v>128</v>
      </c>
      <c r="Z383">
        <v>5</v>
      </c>
      <c r="AA383" t="s">
        <v>126</v>
      </c>
      <c r="AB383">
        <v>512</v>
      </c>
      <c r="AC383" t="s">
        <v>127</v>
      </c>
      <c r="AD383" s="2">
        <v>45608</v>
      </c>
      <c r="AE383">
        <v>2</v>
      </c>
      <c r="AF383">
        <v>15.53</v>
      </c>
      <c r="AH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Guotai Junan Securities Co., Ltd.</v>
      </c>
      <c r="AI383" t="s">
        <v>1759</v>
      </c>
      <c r="AJ383" t="s">
        <v>138</v>
      </c>
      <c r="AK383">
        <v>5</v>
      </c>
      <c r="AL383" t="s">
        <v>163</v>
      </c>
      <c r="AM383" t="s">
        <v>147</v>
      </c>
      <c r="AN383" t="s">
        <v>127</v>
      </c>
      <c r="AO383" s="2">
        <v>45281</v>
      </c>
      <c r="AP383">
        <v>3</v>
      </c>
      <c r="AQ383">
        <v>12.62</v>
      </c>
    </row>
    <row r="384" spans="1:43" x14ac:dyDescent="0.25">
      <c r="A384" t="s">
        <v>880</v>
      </c>
      <c r="B384">
        <f t="array" ref="B384">_xll.BDP(A384,"BEST_EPS", "BEST_FPERIOD_OVERRIDE=1bf")</f>
        <v>3.6319425287356322</v>
      </c>
      <c r="C384">
        <f t="array" ref="C384">_xll.BDP(A384,"BEST_EPS", "BEST_FPERIOD_OVERRIDE=2bf")</f>
        <v>3.9644597701149427</v>
      </c>
      <c r="D384">
        <f t="array" ref="D384">_xll.BDP(A384,"BEST_EPS", "BEST_FPERIOD_OVERRIDE=3bf")</f>
        <v>4.1239846153846162</v>
      </c>
      <c r="E384">
        <f t="array" ref="E384">_xll.BDP(A384,"BEST_TARGET_PRICE")</f>
        <v>51.222221374511719</v>
      </c>
      <c r="F384">
        <f t="array" ref="F384">_xll.BDP($A384,F$84)</f>
        <v>39.090000000000003</v>
      </c>
      <c r="G384">
        <f t="array" ref="G384">_xll.BDP($A384,G$84)</f>
        <v>39.58</v>
      </c>
      <c r="H384">
        <f t="array" ref="H384">_xll.BDP($A384,H$84)</f>
        <v>39.049999999999997</v>
      </c>
      <c r="I384">
        <f t="array" ref="I384">_xll.BDP($A384,I$84)</f>
        <v>39.130000000000003</v>
      </c>
      <c r="K384">
        <f t="shared" si="5"/>
        <v>32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ISS-EVA</v>
      </c>
      <c r="M384" t="s">
        <v>166</v>
      </c>
      <c r="N384" t="s">
        <v>146</v>
      </c>
      <c r="O384">
        <v>3</v>
      </c>
      <c r="P384" t="s">
        <v>137</v>
      </c>
      <c r="Q384" t="s">
        <v>147</v>
      </c>
      <c r="R384" t="s">
        <v>127</v>
      </c>
      <c r="S384" s="2">
        <v>45573</v>
      </c>
      <c r="T384">
        <v>1</v>
      </c>
      <c r="U384">
        <v>8.49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Zacks</v>
      </c>
      <c r="X384" t="s">
        <v>166</v>
      </c>
      <c r="Y384" t="s">
        <v>216</v>
      </c>
      <c r="Z384">
        <v>1</v>
      </c>
      <c r="AA384" t="s">
        <v>126</v>
      </c>
      <c r="AB384">
        <v>32</v>
      </c>
      <c r="AC384" t="s">
        <v>134</v>
      </c>
      <c r="AD384" s="2">
        <v>45615</v>
      </c>
      <c r="AE384">
        <v>2</v>
      </c>
      <c r="AF384">
        <v>0.84</v>
      </c>
      <c r="AH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NorthCoast Research</v>
      </c>
      <c r="AI384" t="s">
        <v>705</v>
      </c>
      <c r="AJ384" t="s">
        <v>141</v>
      </c>
      <c r="AK384">
        <v>3</v>
      </c>
      <c r="AL384" t="s">
        <v>126</v>
      </c>
      <c r="AM384" t="s">
        <v>147</v>
      </c>
      <c r="AN384" t="s">
        <v>127</v>
      </c>
      <c r="AO384" s="2">
        <v>45590</v>
      </c>
      <c r="AP384">
        <v>3</v>
      </c>
      <c r="AQ384">
        <v>0</v>
      </c>
    </row>
    <row r="385" spans="1:43" x14ac:dyDescent="0.25">
      <c r="A385" t="s">
        <v>152</v>
      </c>
      <c r="B385">
        <f t="array" ref="B385">_xll.BDP(A385,"BEST_EPS", "BEST_FPERIOD_OVERRIDE=1bf")</f>
        <v>21.835862068965518</v>
      </c>
      <c r="C385">
        <f t="array" ref="C385">_xll.BDP(A385,"BEST_EPS", "BEST_FPERIOD_OVERRIDE=2bf")</f>
        <v>29.143689655172413</v>
      </c>
      <c r="D385">
        <f t="array" ref="D385">_xll.BDP(A385,"BEST_EPS", "BEST_FPERIOD_OVERRIDE=3bf")</f>
        <v>34.585799999999999</v>
      </c>
      <c r="E385">
        <f t="array" ref="E385">_xll.BDP(A385,"BEST_TARGET_PRICE")</f>
        <v>998.65118408203125</v>
      </c>
      <c r="F385">
        <f t="array" ref="F385">_xll.BDP($A385,F$84)</f>
        <v>788.12</v>
      </c>
      <c r="G385">
        <f t="array" ref="G385">_xll.BDP($A385,G$84)</f>
        <v>794.83</v>
      </c>
      <c r="H385">
        <f t="array" ref="H385">_xll.BDP($A385,H$84)</f>
        <v>780.3</v>
      </c>
      <c r="I385">
        <f t="array" ref="I385">_xll.BDP($A385,I$84)</f>
        <v>788.19</v>
      </c>
      <c r="K385">
        <f t="shared" si="5"/>
        <v>1010</v>
      </c>
      <c r="L385" t="e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#N/A</v>
      </c>
      <c r="M385" t="s">
        <v>153</v>
      </c>
      <c r="N385" t="s">
        <v>125</v>
      </c>
      <c r="O385">
        <v>5</v>
      </c>
      <c r="P385" t="s">
        <v>126</v>
      </c>
      <c r="Q385">
        <v>1010</v>
      </c>
      <c r="R385" t="s">
        <v>127</v>
      </c>
      <c r="S385" s="2">
        <v>45602</v>
      </c>
      <c r="T385">
        <v>1</v>
      </c>
      <c r="U385">
        <v>42.9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BMO Capital Markets</v>
      </c>
      <c r="X385" t="s">
        <v>153</v>
      </c>
      <c r="Y385" t="s">
        <v>125</v>
      </c>
      <c r="Z385">
        <v>5</v>
      </c>
      <c r="AA385" t="s">
        <v>126</v>
      </c>
      <c r="AB385">
        <v>1010</v>
      </c>
      <c r="AC385" t="s">
        <v>127</v>
      </c>
      <c r="AD385" s="2">
        <v>45623</v>
      </c>
      <c r="AE385">
        <v>2</v>
      </c>
      <c r="AF385">
        <v>32.17</v>
      </c>
      <c r="AH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DZ Bank AG Research</v>
      </c>
      <c r="AI385" t="s">
        <v>1587</v>
      </c>
      <c r="AJ385" t="s">
        <v>146</v>
      </c>
      <c r="AK385">
        <v>3</v>
      </c>
      <c r="AL385" t="s">
        <v>126</v>
      </c>
      <c r="AM385">
        <v>884</v>
      </c>
      <c r="AN385" t="s">
        <v>127</v>
      </c>
      <c r="AO385" s="2">
        <v>45597</v>
      </c>
      <c r="AP385">
        <v>3</v>
      </c>
      <c r="AQ385">
        <v>25.93</v>
      </c>
    </row>
    <row r="386" spans="1:43" x14ac:dyDescent="0.25">
      <c r="A386" t="s">
        <v>288</v>
      </c>
      <c r="B386">
        <f t="array" ref="B386">_xll.BDP(A386,"BEST_EPS", "BEST_FPERIOD_OVERRIDE=1bf")</f>
        <v>27.868183908045978</v>
      </c>
      <c r="C386">
        <f t="array" ref="C386">_xll.BDP(A386,"BEST_EPS", "BEST_FPERIOD_OVERRIDE=2bf")</f>
        <v>29.349160919540232</v>
      </c>
      <c r="D386">
        <f t="array" ref="D386">_xll.BDP(A386,"BEST_EPS", "BEST_FPERIOD_OVERRIDE=3bf")</f>
        <v>30.681523076923078</v>
      </c>
      <c r="E386">
        <f t="array" ref="E386">_xll.BDP(A386,"BEST_TARGET_PRICE")</f>
        <v>612.60870361328125</v>
      </c>
      <c r="F386">
        <f t="array" ref="F386">_xll.BDP($A386,F$84)</f>
        <v>523.54</v>
      </c>
      <c r="G386">
        <f t="array" ref="G386">_xll.BDP($A386,G$84)</f>
        <v>529.99</v>
      </c>
      <c r="H386">
        <f t="array" ref="H386">_xll.BDP($A386,H$84)</f>
        <v>523.16999999999996</v>
      </c>
      <c r="I386">
        <f t="array" ref="I386">_xll.BDP($A386,I$84)</f>
        <v>525.75</v>
      </c>
      <c r="K386">
        <f t="shared" si="5"/>
        <v>700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Citi</v>
      </c>
      <c r="M386" t="s">
        <v>1547</v>
      </c>
      <c r="N386" t="s">
        <v>128</v>
      </c>
      <c r="O386">
        <v>5</v>
      </c>
      <c r="P386" t="s">
        <v>126</v>
      </c>
      <c r="Q386">
        <v>700</v>
      </c>
      <c r="R386" t="s">
        <v>127</v>
      </c>
      <c r="S386" s="2">
        <v>45592</v>
      </c>
      <c r="T386">
        <v>1</v>
      </c>
      <c r="U386">
        <v>18.47</v>
      </c>
      <c r="W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Sadif Investment Analytics</v>
      </c>
      <c r="X386" t="s">
        <v>166</v>
      </c>
      <c r="Y386" t="s">
        <v>167</v>
      </c>
      <c r="Z386">
        <v>5</v>
      </c>
      <c r="AA386" t="s">
        <v>126</v>
      </c>
      <c r="AB386">
        <v>670.64</v>
      </c>
      <c r="AC386" t="s">
        <v>430</v>
      </c>
      <c r="AD386" s="2">
        <v>45582</v>
      </c>
      <c r="AE386">
        <v>2</v>
      </c>
      <c r="AF386">
        <v>17.850000000000001</v>
      </c>
      <c r="AH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JP Morgan</v>
      </c>
      <c r="AI386" t="s">
        <v>290</v>
      </c>
      <c r="AJ386" t="s">
        <v>138</v>
      </c>
      <c r="AK386">
        <v>5</v>
      </c>
      <c r="AL386" t="s">
        <v>126</v>
      </c>
      <c r="AM386">
        <v>630</v>
      </c>
      <c r="AN386" t="s">
        <v>127</v>
      </c>
      <c r="AO386" s="2">
        <v>45588</v>
      </c>
      <c r="AP386">
        <v>3</v>
      </c>
      <c r="AQ386">
        <v>16.510000000000002</v>
      </c>
    </row>
    <row r="387" spans="1:43" x14ac:dyDescent="0.25">
      <c r="A387" t="s">
        <v>814</v>
      </c>
      <c r="B387">
        <f t="array" ref="B387">_xll.BDP(A387,"BEST_EPS", "BEST_FPERIOD_OVERRIDE=1bf")</f>
        <v>3.2214367816091953</v>
      </c>
      <c r="C387">
        <f t="array" ref="C387">_xll.BDP(A387,"BEST_EPS", "BEST_FPERIOD_OVERRIDE=2bf")</f>
        <v>3.4260574712643681</v>
      </c>
      <c r="D387">
        <f t="array" ref="D387">_xll.BDP(A387,"BEST_EPS", "BEST_FPERIOD_OVERRIDE=3bf")</f>
        <v>3.6347076923076922</v>
      </c>
      <c r="E387">
        <f t="array" ref="E387">_xll.BDP(A387,"BEST_TARGET_PRICE")</f>
        <v>62.423076629638672</v>
      </c>
      <c r="F387">
        <f t="array" ref="F387">_xll.BDP($A387,F$84)</f>
        <v>63.72</v>
      </c>
      <c r="G387">
        <f t="array" ref="G387">_xll.BDP($A387,G$84)</f>
        <v>64.05</v>
      </c>
      <c r="H387">
        <f t="array" ref="H387">_xll.BDP($A387,H$84)</f>
        <v>63.37</v>
      </c>
      <c r="I387">
        <f t="array" ref="I387">_xll.BDP($A387,I$84)</f>
        <v>63.59</v>
      </c>
      <c r="K387">
        <f t="shared" si="5"/>
        <v>64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Scotiabank</v>
      </c>
      <c r="M387" t="s">
        <v>261</v>
      </c>
      <c r="N387" t="s">
        <v>262</v>
      </c>
      <c r="O387">
        <v>5</v>
      </c>
      <c r="P387" t="s">
        <v>126</v>
      </c>
      <c r="Q387">
        <v>64</v>
      </c>
      <c r="R387" t="s">
        <v>134</v>
      </c>
      <c r="S387" s="2">
        <v>45614</v>
      </c>
      <c r="T387">
        <v>1</v>
      </c>
      <c r="U387">
        <v>31.97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Morningstar</v>
      </c>
      <c r="X387" t="s">
        <v>487</v>
      </c>
      <c r="Y387" t="s">
        <v>146</v>
      </c>
      <c r="Z387">
        <v>3</v>
      </c>
      <c r="AA387" t="s">
        <v>126</v>
      </c>
      <c r="AB387">
        <v>61</v>
      </c>
      <c r="AC387" t="s">
        <v>127</v>
      </c>
      <c r="AD387" s="2">
        <v>45616</v>
      </c>
      <c r="AE387">
        <v>2</v>
      </c>
      <c r="AF387">
        <v>19.37</v>
      </c>
      <c r="AH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Ladenburg Thalmann</v>
      </c>
      <c r="AI387" t="s">
        <v>1563</v>
      </c>
      <c r="AJ387" t="s">
        <v>128</v>
      </c>
      <c r="AK387">
        <v>5</v>
      </c>
      <c r="AL387" t="s">
        <v>126</v>
      </c>
      <c r="AM387">
        <v>62.5</v>
      </c>
      <c r="AN387" t="s">
        <v>134</v>
      </c>
      <c r="AO387" s="2">
        <v>45607</v>
      </c>
      <c r="AP387">
        <v>3</v>
      </c>
      <c r="AQ387">
        <v>13.49</v>
      </c>
    </row>
    <row r="388" spans="1:43" x14ac:dyDescent="0.25">
      <c r="A388" t="s">
        <v>286</v>
      </c>
      <c r="B388">
        <f t="array" ref="B388">_xll.BDP(A388,"BEST_EPS", "BEST_FPERIOD_OVERRIDE=1bf")</f>
        <v>12.499946360153256</v>
      </c>
      <c r="C388">
        <f t="array" ref="C388">_xll.BDP(A388,"BEST_EPS", "BEST_FPERIOD_OVERRIDE=2bf")</f>
        <v>13.614505747126437</v>
      </c>
      <c r="D388">
        <f t="array" ref="D388">_xll.BDP(A388,"BEST_EPS", "BEST_FPERIOD_OVERRIDE=3bf")</f>
        <v>15.155692307692307</v>
      </c>
      <c r="E388">
        <f t="array" ref="E388">_xll.BDP(A388,"BEST_TARGET_PRICE")</f>
        <v>282.5294189453125</v>
      </c>
      <c r="F388">
        <f t="array" ref="F388">_xll.BDP($A388,F$84)</f>
        <v>275.14999999999998</v>
      </c>
      <c r="G388">
        <f t="array" ref="G388">_xll.BDP($A388,G$84)</f>
        <v>276.39</v>
      </c>
      <c r="H388">
        <f t="array" ref="H388">_xll.BDP($A388,H$84)</f>
        <v>272.56</v>
      </c>
      <c r="I388">
        <f t="array" ref="I388">_xll.BDP($A388,I$84)</f>
        <v>273.19</v>
      </c>
      <c r="K388">
        <f t="shared" si="5"/>
        <v>300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Morgan Stanley</v>
      </c>
      <c r="M388" t="s">
        <v>1758</v>
      </c>
      <c r="N388" t="s">
        <v>185</v>
      </c>
      <c r="O388">
        <v>5</v>
      </c>
      <c r="P388" t="s">
        <v>126</v>
      </c>
      <c r="Q388">
        <v>300</v>
      </c>
      <c r="R388" t="s">
        <v>134</v>
      </c>
      <c r="S388" s="2">
        <v>45620</v>
      </c>
      <c r="T388">
        <v>1</v>
      </c>
      <c r="U388">
        <v>40.520000000000003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D.A. Davidson</v>
      </c>
      <c r="X388" t="s">
        <v>191</v>
      </c>
      <c r="Y388" t="s">
        <v>141</v>
      </c>
      <c r="Z388">
        <v>3</v>
      </c>
      <c r="AA388" t="s">
        <v>126</v>
      </c>
      <c r="AB388">
        <v>270</v>
      </c>
      <c r="AC388" t="s">
        <v>127</v>
      </c>
      <c r="AD388" s="2">
        <v>45615</v>
      </c>
      <c r="AE388">
        <v>2</v>
      </c>
      <c r="AF388">
        <v>27.91</v>
      </c>
      <c r="AH388" t="e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#N/A</v>
      </c>
      <c r="AI388" t="s">
        <v>827</v>
      </c>
      <c r="AJ388" t="s">
        <v>146</v>
      </c>
      <c r="AK388">
        <v>3</v>
      </c>
      <c r="AL388" t="s">
        <v>126</v>
      </c>
      <c r="AM388">
        <v>250</v>
      </c>
      <c r="AN388" t="s">
        <v>127</v>
      </c>
      <c r="AO388" s="2">
        <v>45615</v>
      </c>
      <c r="AP388">
        <v>3</v>
      </c>
      <c r="AQ388">
        <v>21.53</v>
      </c>
    </row>
    <row r="389" spans="1:43" x14ac:dyDescent="0.25">
      <c r="A389" t="s">
        <v>358</v>
      </c>
      <c r="B389">
        <f t="array" ref="B389">_xll.BDP(A389,"BEST_EPS", "BEST_FPERIOD_OVERRIDE=1bf")</f>
        <v>3.8296551724137933</v>
      </c>
      <c r="C389">
        <f t="array" ref="C389">_xll.BDP(A389,"BEST_EPS", "BEST_FPERIOD_OVERRIDE=2bf")</f>
        <v>4.4596551724137932</v>
      </c>
      <c r="D389">
        <f t="array" ref="D389">_xll.BDP(A389,"BEST_EPS", "BEST_FPERIOD_OVERRIDE=3bf")</f>
        <v>5.2186038461538455</v>
      </c>
      <c r="E389">
        <f t="array" ref="E389">_xll.BDP(A389,"BEST_TARGET_PRICE")</f>
        <v>94.155174255371094</v>
      </c>
      <c r="F389">
        <f t="array" ref="F389">_xll.BDP($A389,F$84)</f>
        <v>72.73</v>
      </c>
      <c r="G389">
        <f t="array" ref="G389">_xll.BDP($A389,G$84)</f>
        <v>72.87</v>
      </c>
      <c r="H389">
        <f t="array" ref="H389">_xll.BDP($A389,H$84)</f>
        <v>70.42</v>
      </c>
      <c r="I389">
        <f t="array" ref="I389">_xll.BDP($A389,I$84)</f>
        <v>71.569999999999993</v>
      </c>
      <c r="K389">
        <f t="shared" si="5"/>
        <v>95</v>
      </c>
      <c r="L389" t="e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#N/A</v>
      </c>
      <c r="M389" t="s">
        <v>363</v>
      </c>
      <c r="N389" t="s">
        <v>125</v>
      </c>
      <c r="O389">
        <v>5</v>
      </c>
      <c r="P389" t="s">
        <v>126</v>
      </c>
      <c r="Q389">
        <v>125</v>
      </c>
      <c r="R389" t="s">
        <v>127</v>
      </c>
      <c r="S389" s="2">
        <v>45554</v>
      </c>
      <c r="T389">
        <v>1</v>
      </c>
      <c r="U389">
        <v>226.9</v>
      </c>
      <c r="W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Mizuho Securities</v>
      </c>
      <c r="X389" t="s">
        <v>1813</v>
      </c>
      <c r="Y389" t="s">
        <v>125</v>
      </c>
      <c r="Z389">
        <v>5</v>
      </c>
      <c r="AA389" t="s">
        <v>126</v>
      </c>
      <c r="AB389">
        <v>95</v>
      </c>
      <c r="AC389" t="s">
        <v>127</v>
      </c>
      <c r="AD389" s="2">
        <v>45622</v>
      </c>
      <c r="AE389">
        <v>2</v>
      </c>
      <c r="AF389">
        <v>2.29</v>
      </c>
      <c r="AH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Bernstein</v>
      </c>
      <c r="AI389" t="s">
        <v>1917</v>
      </c>
      <c r="AJ389" t="s">
        <v>203</v>
      </c>
      <c r="AK389">
        <v>3</v>
      </c>
      <c r="AL389" t="s">
        <v>126</v>
      </c>
      <c r="AM389">
        <v>95</v>
      </c>
      <c r="AN389" t="s">
        <v>127</v>
      </c>
      <c r="AO389" s="2">
        <v>45623</v>
      </c>
      <c r="AP389">
        <v>3</v>
      </c>
      <c r="AQ389">
        <v>0</v>
      </c>
    </row>
    <row r="390" spans="1:43" x14ac:dyDescent="0.25">
      <c r="A390" t="s">
        <v>607</v>
      </c>
      <c r="B390">
        <f t="array" ref="B390">_xll.BDP(A390,"BEST_EPS", "BEST_FPERIOD_OVERRIDE=1bf")</f>
        <v>14.795459770114942</v>
      </c>
      <c r="C390">
        <f t="array" ref="C390">_xll.BDP(A390,"BEST_EPS", "BEST_FPERIOD_OVERRIDE=2bf")</f>
        <v>16.120781609195401</v>
      </c>
      <c r="D390">
        <f t="array" ref="D390">_xll.BDP(A390,"BEST_EPS", "BEST_FPERIOD_OVERRIDE=3bf")</f>
        <v>18.105499999999999</v>
      </c>
      <c r="E390">
        <f t="array" ref="E390">_xll.BDP(A390,"BEST_TARGET_PRICE")</f>
        <v>315.75030517578125</v>
      </c>
      <c r="F390">
        <f t="array" ref="F390">_xll.BDP($A390,F$84)</f>
        <v>319.82</v>
      </c>
      <c r="G390">
        <f t="array" ref="G390">_xll.BDP($A390,G$84)</f>
        <v>322.85210000000001</v>
      </c>
      <c r="H390">
        <f t="array" ref="H390">_xll.BDP($A390,H$84)</f>
        <v>316.41230000000002</v>
      </c>
      <c r="I390">
        <f t="array" ref="I390">_xll.BDP($A390,I$84)</f>
        <v>319.52</v>
      </c>
      <c r="K390">
        <f t="shared" si="5"/>
        <v>296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Morningstar</v>
      </c>
      <c r="M390" t="s">
        <v>608</v>
      </c>
      <c r="N390" t="s">
        <v>146</v>
      </c>
      <c r="O390">
        <v>3</v>
      </c>
      <c r="P390" t="s">
        <v>126</v>
      </c>
      <c r="Q390">
        <v>296</v>
      </c>
      <c r="R390" t="s">
        <v>127</v>
      </c>
      <c r="S390" s="2">
        <v>45544</v>
      </c>
      <c r="T390">
        <v>1</v>
      </c>
      <c r="U390">
        <v>41.67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BNP Paribas Exane</v>
      </c>
      <c r="X390" t="s">
        <v>316</v>
      </c>
      <c r="Y390" t="s">
        <v>216</v>
      </c>
      <c r="Z390">
        <v>1</v>
      </c>
      <c r="AA390" t="s">
        <v>126</v>
      </c>
      <c r="AB390">
        <v>194</v>
      </c>
      <c r="AC390" t="s">
        <v>127</v>
      </c>
      <c r="AD390" s="2">
        <v>45623</v>
      </c>
      <c r="AE390">
        <v>2</v>
      </c>
      <c r="AF390">
        <v>32.200000000000003</v>
      </c>
      <c r="AH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Jefferies</v>
      </c>
      <c r="AI390" t="s">
        <v>1705</v>
      </c>
      <c r="AJ390" t="s">
        <v>216</v>
      </c>
      <c r="AK390">
        <v>1</v>
      </c>
      <c r="AL390" t="s">
        <v>126</v>
      </c>
      <c r="AM390">
        <v>220</v>
      </c>
      <c r="AN390" t="s">
        <v>127</v>
      </c>
      <c r="AO390" s="2">
        <v>45618</v>
      </c>
      <c r="AP390">
        <v>3</v>
      </c>
      <c r="AQ390">
        <v>26.15</v>
      </c>
    </row>
    <row r="391" spans="1:43" x14ac:dyDescent="0.25">
      <c r="A391" t="s">
        <v>790</v>
      </c>
      <c r="B391">
        <f t="array" ref="B391">_xll.BDP(A391,"BEST_EPS", "BEST_FPERIOD_OVERRIDE=1bf")</f>
        <v>1.5113218390804597</v>
      </c>
      <c r="C391">
        <f t="array" ref="C391">_xll.BDP(A391,"BEST_EPS", "BEST_FPERIOD_OVERRIDE=2bf")</f>
        <v>2.2607701149425288</v>
      </c>
      <c r="D391">
        <f t="array" ref="D391">_xll.BDP(A391,"BEST_EPS", "BEST_FPERIOD_OVERRIDE=3bf")</f>
        <v>3.177692307692308</v>
      </c>
      <c r="E391">
        <f t="array" ref="E391">_xll.BDP(A391,"BEST_TARGET_PRICE")</f>
        <v>30.236841201782227</v>
      </c>
      <c r="F391">
        <f t="array" ref="F391">_xll.BDP($A391,F$84)</f>
        <v>31.94</v>
      </c>
      <c r="G391">
        <f t="array" ref="G391">_xll.BDP($A391,G$84)</f>
        <v>32.369999999999997</v>
      </c>
      <c r="H391">
        <f t="array" ref="H391">_xll.BDP($A391,H$84)</f>
        <v>31.71</v>
      </c>
      <c r="I391">
        <f t="array" ref="I391">_xll.BDP($A391,I$84)</f>
        <v>32.36</v>
      </c>
      <c r="K391">
        <f t="shared" si="5"/>
        <v>36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Raymond James</v>
      </c>
      <c r="M391" t="s">
        <v>1511</v>
      </c>
      <c r="N391" t="s">
        <v>125</v>
      </c>
      <c r="O391">
        <v>5</v>
      </c>
      <c r="P391" t="s">
        <v>126</v>
      </c>
      <c r="Q391">
        <v>36</v>
      </c>
      <c r="R391" t="s">
        <v>127</v>
      </c>
      <c r="S391" s="2">
        <v>45590</v>
      </c>
      <c r="T391">
        <v>1</v>
      </c>
      <c r="U391">
        <v>31.6</v>
      </c>
      <c r="W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Evercore ISI</v>
      </c>
      <c r="X391" t="s">
        <v>799</v>
      </c>
      <c r="Y391" t="s">
        <v>125</v>
      </c>
      <c r="Z391">
        <v>5</v>
      </c>
      <c r="AA391" t="s">
        <v>126</v>
      </c>
      <c r="AB391">
        <v>35</v>
      </c>
      <c r="AC391" t="s">
        <v>134</v>
      </c>
      <c r="AD391" s="2">
        <v>45589</v>
      </c>
      <c r="AE391">
        <v>2</v>
      </c>
      <c r="AF391">
        <v>23.93</v>
      </c>
      <c r="AH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Baptista Research</v>
      </c>
      <c r="AI391" t="s">
        <v>136</v>
      </c>
      <c r="AJ391" t="s">
        <v>146</v>
      </c>
      <c r="AK391">
        <v>3</v>
      </c>
      <c r="AL391" t="s">
        <v>137</v>
      </c>
      <c r="AM391">
        <v>34.299999999999997</v>
      </c>
      <c r="AN391" t="s">
        <v>134</v>
      </c>
      <c r="AO391" s="2">
        <v>45596</v>
      </c>
      <c r="AP391">
        <v>3</v>
      </c>
      <c r="AQ391">
        <v>18.010000000000002</v>
      </c>
    </row>
    <row r="392" spans="1:43" x14ac:dyDescent="0.25">
      <c r="A392" t="s">
        <v>637</v>
      </c>
      <c r="B392">
        <f t="array" ref="B392">_xll.BDP(A392,"BEST_EPS", "BEST_FPERIOD_OVERRIDE=1bf")</f>
        <v>2.7012988505747124</v>
      </c>
      <c r="C392">
        <f t="array" ref="C392">_xll.BDP(A392,"BEST_EPS", "BEST_FPERIOD_OVERRIDE=2bf")</f>
        <v>3.0722528735632184</v>
      </c>
      <c r="D392">
        <f t="array" ref="D392">_xll.BDP(A392,"BEST_EPS", "BEST_FPERIOD_OVERRIDE=3bf")</f>
        <v>3.7904</v>
      </c>
      <c r="E392">
        <f t="array" ref="E392">_xll.BDP(A392,"BEST_TARGET_PRICE")</f>
        <v>58.115791320800781</v>
      </c>
      <c r="F392">
        <f t="array" ref="F392">_xll.BDP($A392,F$84)</f>
        <v>51</v>
      </c>
      <c r="G392">
        <f t="array" ref="G392">_xll.BDP($A392,G$84)</f>
        <v>52.06</v>
      </c>
      <c r="H392">
        <f t="array" ref="H392">_xll.BDP($A392,H$84)</f>
        <v>51</v>
      </c>
      <c r="I392">
        <f t="array" ref="I392">_xll.BDP($A392,I$84)</f>
        <v>51.42</v>
      </c>
      <c r="K392">
        <f t="shared" si="5"/>
        <v>60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Morningstar</v>
      </c>
      <c r="M392" t="s">
        <v>638</v>
      </c>
      <c r="N392" t="s">
        <v>128</v>
      </c>
      <c r="O392">
        <v>5</v>
      </c>
      <c r="P392" t="s">
        <v>137</v>
      </c>
      <c r="Q392">
        <v>60</v>
      </c>
      <c r="R392" t="s">
        <v>127</v>
      </c>
      <c r="S392" s="2">
        <v>45611</v>
      </c>
      <c r="T392">
        <v>1</v>
      </c>
      <c r="U392">
        <v>28.48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Susquehanna</v>
      </c>
      <c r="X392" t="s">
        <v>1704</v>
      </c>
      <c r="Y392" t="s">
        <v>633</v>
      </c>
      <c r="Z392">
        <v>4</v>
      </c>
      <c r="AA392" t="s">
        <v>126</v>
      </c>
      <c r="AB392">
        <v>59</v>
      </c>
      <c r="AC392" t="s">
        <v>134</v>
      </c>
      <c r="AD392" s="2">
        <v>45589</v>
      </c>
      <c r="AE392">
        <v>2</v>
      </c>
      <c r="AF392">
        <v>8.23</v>
      </c>
      <c r="AH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Baptista Research</v>
      </c>
      <c r="AI392" t="s">
        <v>136</v>
      </c>
      <c r="AJ392" t="s">
        <v>146</v>
      </c>
      <c r="AK392">
        <v>3</v>
      </c>
      <c r="AL392" t="s">
        <v>142</v>
      </c>
      <c r="AM392">
        <v>58.4</v>
      </c>
      <c r="AN392" t="s">
        <v>134</v>
      </c>
      <c r="AO392" s="2">
        <v>45594</v>
      </c>
      <c r="AP392">
        <v>3</v>
      </c>
      <c r="AQ392">
        <v>6.7</v>
      </c>
    </row>
    <row r="393" spans="1:43" x14ac:dyDescent="0.25">
      <c r="A393" t="s">
        <v>900</v>
      </c>
      <c r="B393">
        <f t="array" ref="B393">_xll.BDP(A393,"BEST_EPS", "BEST_FPERIOD_OVERRIDE=1bf")</f>
        <v>4.5613333333333337</v>
      </c>
      <c r="C393">
        <f t="array" ref="C393">_xll.BDP(A393,"BEST_EPS", "BEST_FPERIOD_OVERRIDE=2bf")</f>
        <v>5.1126206896551727</v>
      </c>
      <c r="D393">
        <f t="array" ref="D393">_xll.BDP(A393,"BEST_EPS", "BEST_FPERIOD_OVERRIDE=3bf")</f>
        <v>5.926973076923078</v>
      </c>
      <c r="E393">
        <f t="array" ref="E393">_xll.BDP(A393,"BEST_TARGET_PRICE")</f>
        <v>82</v>
      </c>
      <c r="F393">
        <f t="array" ref="F393">_xll.BDP($A393,F$84)</f>
        <v>77.5</v>
      </c>
      <c r="G393">
        <f t="array" ref="G393">_xll.BDP($A393,G$84)</f>
        <v>77.814999999999998</v>
      </c>
      <c r="H393">
        <f t="array" ref="H393">_xll.BDP($A393,H$84)</f>
        <v>76.3</v>
      </c>
      <c r="I393">
        <f t="array" ref="I393">_xll.BDP($A393,I$84)</f>
        <v>76.709999999999994</v>
      </c>
      <c r="K393">
        <f t="shared" si="5"/>
        <v>95</v>
      </c>
      <c r="L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ISS-EVA</v>
      </c>
      <c r="M393" t="s">
        <v>166</v>
      </c>
      <c r="N393" t="s">
        <v>151</v>
      </c>
      <c r="O393">
        <v>1</v>
      </c>
      <c r="P393" t="s">
        <v>126</v>
      </c>
      <c r="Q393" t="s">
        <v>147</v>
      </c>
      <c r="R393" t="s">
        <v>127</v>
      </c>
      <c r="S393" s="2">
        <v>45569</v>
      </c>
      <c r="T393">
        <v>1</v>
      </c>
      <c r="U393">
        <v>21.1</v>
      </c>
      <c r="W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Morningstar</v>
      </c>
      <c r="X393" t="s">
        <v>303</v>
      </c>
      <c r="Y393" t="s">
        <v>128</v>
      </c>
      <c r="Z393">
        <v>5</v>
      </c>
      <c r="AA393" t="s">
        <v>126</v>
      </c>
      <c r="AB393">
        <v>95</v>
      </c>
      <c r="AC393" t="s">
        <v>127</v>
      </c>
      <c r="AD393" s="2">
        <v>45583</v>
      </c>
      <c r="AE393">
        <v>2</v>
      </c>
      <c r="AF393">
        <v>-14.28</v>
      </c>
      <c r="AH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Sadif Investment Analytics</v>
      </c>
      <c r="AI393" t="s">
        <v>166</v>
      </c>
      <c r="AJ393" t="s">
        <v>128</v>
      </c>
      <c r="AK393">
        <v>5</v>
      </c>
      <c r="AL393" t="s">
        <v>126</v>
      </c>
      <c r="AM393">
        <v>75.400000000000006</v>
      </c>
      <c r="AN393" t="s">
        <v>234</v>
      </c>
      <c r="AO393" s="2">
        <v>45610</v>
      </c>
      <c r="AP393">
        <v>3</v>
      </c>
      <c r="AQ393">
        <v>-21.1</v>
      </c>
    </row>
    <row r="394" spans="1:43" x14ac:dyDescent="0.25">
      <c r="A394" t="s">
        <v>624</v>
      </c>
      <c r="B394">
        <f t="array" ref="B394">_xll.BDP(A394,"BEST_EPS", "BEST_FPERIOD_OVERRIDE=1bf")</f>
        <v>8.4206436781609195</v>
      </c>
      <c r="C394">
        <f t="array" ref="C394">_xll.BDP(A394,"BEST_EPS", "BEST_FPERIOD_OVERRIDE=2bf")</f>
        <v>9.7299310344827585</v>
      </c>
      <c r="D394">
        <f t="array" ref="D394">_xll.BDP(A394,"BEST_EPS", "BEST_FPERIOD_OVERRIDE=3bf")</f>
        <v>10.082184615384614</v>
      </c>
      <c r="E394">
        <f t="array" ref="E394">_xll.BDP(A394,"BEST_TARGET_PRICE")</f>
        <v>99.608695983886719</v>
      </c>
      <c r="F394">
        <f t="array" ref="F394">_xll.BDP($A394,F$84)</f>
        <v>82.26</v>
      </c>
      <c r="G394">
        <f t="array" ref="G394">_xll.BDP($A394,G$84)</f>
        <v>83.5</v>
      </c>
      <c r="H394">
        <f t="array" ref="H394">_xll.BDP($A394,H$84)</f>
        <v>82.17</v>
      </c>
      <c r="I394">
        <f t="array" ref="I394">_xll.BDP($A394,I$84)</f>
        <v>83.04</v>
      </c>
      <c r="K394">
        <f t="shared" si="5"/>
        <v>96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ISS-EVA</v>
      </c>
      <c r="M394" t="s">
        <v>166</v>
      </c>
      <c r="N394" t="s">
        <v>361</v>
      </c>
      <c r="O394">
        <v>1</v>
      </c>
      <c r="P394" t="s">
        <v>142</v>
      </c>
      <c r="Q394" t="s">
        <v>147</v>
      </c>
      <c r="R394" t="s">
        <v>127</v>
      </c>
      <c r="S394" s="2">
        <v>45356</v>
      </c>
      <c r="T394">
        <v>1</v>
      </c>
      <c r="U394">
        <v>18.149999999999999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Goldman Sachs</v>
      </c>
      <c r="X394" t="s">
        <v>1638</v>
      </c>
      <c r="Y394" t="s">
        <v>151</v>
      </c>
      <c r="Z394">
        <v>1</v>
      </c>
      <c r="AA394" t="s">
        <v>126</v>
      </c>
      <c r="AB394">
        <v>96</v>
      </c>
      <c r="AC394" t="s">
        <v>134</v>
      </c>
      <c r="AD394" s="2">
        <v>45600</v>
      </c>
      <c r="AE394">
        <v>2</v>
      </c>
      <c r="AF394">
        <v>9.17</v>
      </c>
      <c r="AH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Sadif Investment Analytics</v>
      </c>
      <c r="AI394" t="s">
        <v>166</v>
      </c>
      <c r="AJ394" t="s">
        <v>146</v>
      </c>
      <c r="AK394">
        <v>3</v>
      </c>
      <c r="AL394" t="s">
        <v>126</v>
      </c>
      <c r="AM394">
        <v>102.94</v>
      </c>
      <c r="AN394" t="s">
        <v>234</v>
      </c>
      <c r="AO394" s="2">
        <v>45572</v>
      </c>
      <c r="AP394">
        <v>3</v>
      </c>
      <c r="AQ394">
        <v>6.08</v>
      </c>
    </row>
    <row r="395" spans="1:43" x14ac:dyDescent="0.25">
      <c r="A395" t="s">
        <v>704</v>
      </c>
      <c r="B395">
        <f t="array" ref="B395">_xll.BDP(A395,"BEST_EPS", "BEST_FPERIOD_OVERRIDE=1bf")</f>
        <v>2.5479310344827586</v>
      </c>
      <c r="C395">
        <f t="array" ref="C395">_xll.BDP(A395,"BEST_EPS", "BEST_FPERIOD_OVERRIDE=2bf")</f>
        <v>3.2112183908045981</v>
      </c>
      <c r="D395">
        <f t="array" ref="D395">_xll.BDP(A395,"BEST_EPS", "BEST_FPERIOD_OVERRIDE=3bf")</f>
        <v>3.8567230769230774</v>
      </c>
      <c r="E395">
        <f t="array" ref="E395">_xll.BDP(A395,"BEST_TARGET_PRICE")</f>
        <v>141.28572082519531</v>
      </c>
      <c r="F395">
        <f t="array" ref="F395">_xll.BDP($A395,F$84)</f>
        <v>138.80000000000001</v>
      </c>
      <c r="G395">
        <f t="array" ref="G395">_xll.BDP($A395,G$84)</f>
        <v>140.91</v>
      </c>
      <c r="H395">
        <f t="array" ref="H395">_xll.BDP($A395,H$84)</f>
        <v>138.71</v>
      </c>
      <c r="I395">
        <f t="array" ref="I395">_xll.BDP($A395,I$84)</f>
        <v>139.72999999999999</v>
      </c>
      <c r="K395">
        <f t="shared" si="5"/>
        <v>157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Seaport Global</v>
      </c>
      <c r="M395" t="s">
        <v>781</v>
      </c>
      <c r="N395" t="s">
        <v>128</v>
      </c>
      <c r="O395">
        <v>5</v>
      </c>
      <c r="P395" t="s">
        <v>126</v>
      </c>
      <c r="Q395">
        <v>157</v>
      </c>
      <c r="R395" t="s">
        <v>127</v>
      </c>
      <c r="S395" s="2">
        <v>45621</v>
      </c>
      <c r="T395">
        <v>1</v>
      </c>
      <c r="U395">
        <v>58.47</v>
      </c>
      <c r="W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TD Cowen</v>
      </c>
      <c r="X395" t="s">
        <v>1621</v>
      </c>
      <c r="Y395" t="s">
        <v>128</v>
      </c>
      <c r="Z395">
        <v>5</v>
      </c>
      <c r="AA395" t="s">
        <v>126</v>
      </c>
      <c r="AB395">
        <v>145</v>
      </c>
      <c r="AC395" t="s">
        <v>127</v>
      </c>
      <c r="AD395" s="2">
        <v>45610</v>
      </c>
      <c r="AE395">
        <v>2</v>
      </c>
      <c r="AF395">
        <v>55.16</v>
      </c>
      <c r="AH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ROTH MKM</v>
      </c>
      <c r="AI395" t="s">
        <v>1456</v>
      </c>
      <c r="AJ395" t="s">
        <v>128</v>
      </c>
      <c r="AK395">
        <v>5</v>
      </c>
      <c r="AL395" t="s">
        <v>126</v>
      </c>
      <c r="AM395">
        <v>132</v>
      </c>
      <c r="AN395" t="s">
        <v>127</v>
      </c>
      <c r="AO395" s="2">
        <v>45581</v>
      </c>
      <c r="AP395">
        <v>3</v>
      </c>
      <c r="AQ395">
        <v>53.18</v>
      </c>
    </row>
    <row r="396" spans="1:43" x14ac:dyDescent="0.25">
      <c r="A396" t="s">
        <v>179</v>
      </c>
      <c r="B396">
        <f t="array" ref="B396">_xll.BDP(A396,"BEST_EPS", "BEST_FPERIOD_OVERRIDE=1bf")</f>
        <v>16.128528735632187</v>
      </c>
      <c r="C396">
        <f t="array" ref="C396">_xll.BDP(A396,"BEST_EPS", "BEST_FPERIOD_OVERRIDE=2bf")</f>
        <v>18.658011494252875</v>
      </c>
      <c r="D396">
        <f t="array" ref="D396">_xll.BDP(A396,"BEST_EPS", "BEST_FPERIOD_OVERRIDE=3bf")</f>
        <v>21.700861538461538</v>
      </c>
      <c r="E396">
        <f t="array" ref="E396">_xll.BDP(A396,"BEST_TARGET_PRICE")</f>
        <v>561.9312744140625</v>
      </c>
      <c r="F396">
        <f t="array" ref="F396">_xll.BDP($A396,F$84)</f>
        <v>529.04999999999995</v>
      </c>
      <c r="G396">
        <f t="array" ref="G396">_xll.BDP($A396,G$84)</f>
        <v>533.62</v>
      </c>
      <c r="H396">
        <f t="array" ref="H396">_xll.BDP($A396,H$84)</f>
        <v>526.58000000000004</v>
      </c>
      <c r="I396">
        <f t="array" ref="I396">_xll.BDP($A396,I$84)</f>
        <v>532.38</v>
      </c>
      <c r="K396">
        <f t="shared" si="5"/>
        <v>565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BMO Capital Markets</v>
      </c>
      <c r="M396" t="s">
        <v>180</v>
      </c>
      <c r="N396" t="s">
        <v>125</v>
      </c>
      <c r="O396">
        <v>5</v>
      </c>
      <c r="P396" t="s">
        <v>126</v>
      </c>
      <c r="Q396">
        <v>565</v>
      </c>
      <c r="R396" t="s">
        <v>127</v>
      </c>
      <c r="S396" s="2">
        <v>45610</v>
      </c>
      <c r="T396">
        <v>1</v>
      </c>
      <c r="U396">
        <v>30.2</v>
      </c>
      <c r="W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Wolfe Research</v>
      </c>
      <c r="X396" t="s">
        <v>524</v>
      </c>
      <c r="Y396" t="s">
        <v>125</v>
      </c>
      <c r="Z396">
        <v>5</v>
      </c>
      <c r="AA396" t="s">
        <v>126</v>
      </c>
      <c r="AB396">
        <v>600</v>
      </c>
      <c r="AC396" t="s">
        <v>127</v>
      </c>
      <c r="AD396" s="2">
        <v>45623</v>
      </c>
      <c r="AE396">
        <v>2</v>
      </c>
      <c r="AF396">
        <v>28.85</v>
      </c>
      <c r="AH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I396" t="s">
        <v>180</v>
      </c>
      <c r="AJ396" t="s">
        <v>125</v>
      </c>
      <c r="AK396">
        <v>5</v>
      </c>
      <c r="AL396" t="s">
        <v>126</v>
      </c>
      <c r="AM396">
        <v>550</v>
      </c>
      <c r="AN396" t="s">
        <v>127</v>
      </c>
      <c r="AO396" s="2">
        <v>45596</v>
      </c>
      <c r="AP396">
        <v>3</v>
      </c>
      <c r="AQ396">
        <v>24.56</v>
      </c>
    </row>
    <row r="397" spans="1:43" x14ac:dyDescent="0.25">
      <c r="A397" t="s">
        <v>754</v>
      </c>
      <c r="B397">
        <f t="array" ref="B397">_xll.BDP(A397,"BEST_EPS", "BEST_FPERIOD_OVERRIDE=1bf")</f>
        <v>4.2045977011494253</v>
      </c>
      <c r="C397">
        <f t="array" ref="C397">_xll.BDP(A397,"BEST_EPS", "BEST_FPERIOD_OVERRIDE=2bf")</f>
        <v>4.4876781609195406</v>
      </c>
      <c r="D397">
        <f t="array" ref="D397">_xll.BDP(A397,"BEST_EPS", "BEST_FPERIOD_OVERRIDE=3bf")</f>
        <v>5.0642461538461543</v>
      </c>
      <c r="E397">
        <f t="array" ref="E397">_xll.BDP(A397,"BEST_TARGET_PRICE")</f>
        <v>162.5</v>
      </c>
      <c r="F397">
        <f t="array" ref="F397">_xll.BDP($A397,F$84)</f>
        <v>164.12</v>
      </c>
      <c r="G397">
        <f t="array" ref="G397">_xll.BDP($A397,G$84)</f>
        <v>166.12</v>
      </c>
      <c r="H397">
        <f t="array" ref="H397">_xll.BDP($A397,H$84)</f>
        <v>163.96</v>
      </c>
      <c r="I397">
        <f t="array" ref="I397">_xll.BDP($A397,I$84)</f>
        <v>165.2</v>
      </c>
      <c r="K397">
        <f t="shared" si="5"/>
        <v>160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JMP Securities</v>
      </c>
      <c r="M397" t="s">
        <v>1552</v>
      </c>
      <c r="N397" t="s">
        <v>249</v>
      </c>
      <c r="O397">
        <v>4</v>
      </c>
      <c r="P397" t="s">
        <v>126</v>
      </c>
      <c r="Q397">
        <v>160</v>
      </c>
      <c r="R397" t="s">
        <v>127</v>
      </c>
      <c r="S397" s="2">
        <v>45601</v>
      </c>
      <c r="T397">
        <v>1</v>
      </c>
      <c r="U397">
        <v>38.76</v>
      </c>
      <c r="W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Truist Securities</v>
      </c>
      <c r="X397" t="s">
        <v>630</v>
      </c>
      <c r="Y397" t="s">
        <v>128</v>
      </c>
      <c r="Z397">
        <v>5</v>
      </c>
      <c r="AA397" t="s">
        <v>126</v>
      </c>
      <c r="AB397">
        <v>167</v>
      </c>
      <c r="AC397" t="s">
        <v>127</v>
      </c>
      <c r="AD397" s="2">
        <v>45595</v>
      </c>
      <c r="AE397">
        <v>2</v>
      </c>
      <c r="AF397">
        <v>24.29</v>
      </c>
      <c r="AH397" t="e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#N/A</v>
      </c>
      <c r="AI397" t="s">
        <v>630</v>
      </c>
      <c r="AJ397" t="s">
        <v>128</v>
      </c>
      <c r="AK397">
        <v>5</v>
      </c>
      <c r="AL397" t="s">
        <v>126</v>
      </c>
      <c r="AM397">
        <v>167</v>
      </c>
      <c r="AN397" t="s">
        <v>127</v>
      </c>
      <c r="AO397" s="2">
        <v>45595</v>
      </c>
      <c r="AP397">
        <v>3</v>
      </c>
      <c r="AQ397">
        <v>20.46</v>
      </c>
    </row>
    <row r="398" spans="1:43" x14ac:dyDescent="0.25">
      <c r="A398" t="s">
        <v>424</v>
      </c>
      <c r="B398">
        <f t="array" ref="B398">_xll.BDP(A398,"BEST_EPS", "BEST_FPERIOD_OVERRIDE=1bf")</f>
        <v>10.485873563218391</v>
      </c>
      <c r="C398">
        <f t="array" ref="C398">_xll.BDP(A398,"BEST_EPS", "BEST_FPERIOD_OVERRIDE=2bf")</f>
        <v>11.887528735632182</v>
      </c>
      <c r="D398">
        <f t="array" ref="D398">_xll.BDP(A398,"BEST_EPS", "BEST_FPERIOD_OVERRIDE=3bf")</f>
        <v>13.155246153846155</v>
      </c>
      <c r="E398">
        <f t="array" ref="E398">_xll.BDP(A398,"BEST_TARGET_PRICE")</f>
        <v>266.65383911132813</v>
      </c>
      <c r="F398">
        <f t="array" ref="F398">_xll.BDP($A398,F$84)</f>
        <v>287.88</v>
      </c>
      <c r="G398">
        <f t="array" ref="G398">_xll.BDP($A398,G$84)</f>
        <v>287.89999999999998</v>
      </c>
      <c r="H398">
        <f t="array" ref="H398">_xll.BDP($A398,H$84)</f>
        <v>284.62</v>
      </c>
      <c r="I398">
        <f t="array" ref="I398">_xll.BDP($A398,I$84)</f>
        <v>285.60000000000002</v>
      </c>
      <c r="K398">
        <f t="shared" si="5"/>
        <v>285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Morgan Stanley</v>
      </c>
      <c r="M398" t="s">
        <v>1497</v>
      </c>
      <c r="N398" t="s">
        <v>185</v>
      </c>
      <c r="O398">
        <v>5</v>
      </c>
      <c r="P398" t="s">
        <v>126</v>
      </c>
      <c r="Q398">
        <v>285</v>
      </c>
      <c r="R398" t="s">
        <v>134</v>
      </c>
      <c r="S398" s="2">
        <v>45611</v>
      </c>
      <c r="T398">
        <v>1</v>
      </c>
      <c r="U398">
        <v>39.31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Bernstein</v>
      </c>
      <c r="X398" t="s">
        <v>1486</v>
      </c>
      <c r="Y398" t="s">
        <v>125</v>
      </c>
      <c r="Z398">
        <v>5</v>
      </c>
      <c r="AA398" t="s">
        <v>126</v>
      </c>
      <c r="AB398">
        <v>328</v>
      </c>
      <c r="AC398" t="s">
        <v>127</v>
      </c>
      <c r="AD398" s="2">
        <v>45610</v>
      </c>
      <c r="AE398">
        <v>2</v>
      </c>
      <c r="AF398">
        <v>24.83</v>
      </c>
      <c r="AH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Baptista Research</v>
      </c>
      <c r="AI398" t="s">
        <v>136</v>
      </c>
      <c r="AJ398" t="s">
        <v>216</v>
      </c>
      <c r="AK398">
        <v>1</v>
      </c>
      <c r="AL398" t="s">
        <v>142</v>
      </c>
      <c r="AM398">
        <v>252</v>
      </c>
      <c r="AN398" t="s">
        <v>134</v>
      </c>
      <c r="AO398" s="2">
        <v>45610</v>
      </c>
      <c r="AP398">
        <v>3</v>
      </c>
      <c r="AQ398">
        <v>6.48</v>
      </c>
    </row>
    <row r="399" spans="1:43" x14ac:dyDescent="0.25">
      <c r="A399" t="s">
        <v>783</v>
      </c>
      <c r="B399">
        <f t="array" ref="B399">_xll.BDP(A399,"BEST_EPS", "BEST_FPERIOD_OVERRIDE=1bf")</f>
        <v>4.3981954022988505</v>
      </c>
      <c r="C399">
        <f t="array" ref="C399">_xll.BDP(A399,"BEST_EPS", "BEST_FPERIOD_OVERRIDE=2bf")</f>
        <v>4.8485172413793105</v>
      </c>
      <c r="D399">
        <f t="array" ref="D399">_xll.BDP(A399,"BEST_EPS", "BEST_FPERIOD_OVERRIDE=3bf")</f>
        <v>5.4256307692307697</v>
      </c>
      <c r="E399">
        <f t="array" ref="E399">_xll.BDP(A399,"BEST_TARGET_PRICE")</f>
        <v>87.078948974609375</v>
      </c>
      <c r="F399">
        <f t="array" ref="F399">_xll.BDP($A399,F$84)</f>
        <v>80.989999999999995</v>
      </c>
      <c r="G399">
        <f t="array" ref="G399">_xll.BDP($A399,G$84)</f>
        <v>81.48</v>
      </c>
      <c r="H399">
        <f t="array" ref="H399">_xll.BDP($A399,H$84)</f>
        <v>80.39</v>
      </c>
      <c r="I399">
        <f t="array" ref="I399">_xll.BDP($A399,I$84)</f>
        <v>80.42</v>
      </c>
      <c r="K399">
        <f t="shared" si="5"/>
        <v>90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Argus Research Company</v>
      </c>
      <c r="M399" t="s">
        <v>1783</v>
      </c>
      <c r="N399" t="s">
        <v>128</v>
      </c>
      <c r="O399">
        <v>5</v>
      </c>
      <c r="P399" t="s">
        <v>126</v>
      </c>
      <c r="Q399">
        <v>90</v>
      </c>
      <c r="R399" t="s">
        <v>127</v>
      </c>
      <c r="S399" s="2">
        <v>45621</v>
      </c>
      <c r="T399">
        <v>1</v>
      </c>
      <c r="U399">
        <v>38.5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RBC Capital</v>
      </c>
      <c r="X399" t="s">
        <v>1541</v>
      </c>
      <c r="Y399" t="s">
        <v>419</v>
      </c>
      <c r="Z399">
        <v>3</v>
      </c>
      <c r="AA399" t="s">
        <v>142</v>
      </c>
      <c r="AB399">
        <v>80</v>
      </c>
      <c r="AC399" t="s">
        <v>134</v>
      </c>
      <c r="AD399" s="2">
        <v>45595</v>
      </c>
      <c r="AE399">
        <v>2</v>
      </c>
      <c r="AF399">
        <v>37.39</v>
      </c>
      <c r="AH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Morningstar</v>
      </c>
      <c r="AI399" t="s">
        <v>508</v>
      </c>
      <c r="AJ399" t="s">
        <v>146</v>
      </c>
      <c r="AK399">
        <v>3</v>
      </c>
      <c r="AL399" t="s">
        <v>126</v>
      </c>
      <c r="AM399">
        <v>82</v>
      </c>
      <c r="AN399" t="s">
        <v>127</v>
      </c>
      <c r="AO399" s="2">
        <v>45595</v>
      </c>
      <c r="AP399">
        <v>3</v>
      </c>
      <c r="AQ399">
        <v>27.83</v>
      </c>
    </row>
    <row r="400" spans="1:43" x14ac:dyDescent="0.25">
      <c r="A400" t="s">
        <v>225</v>
      </c>
      <c r="B400">
        <f t="array" ref="B400">_xll.BDP(A400,"BEST_EPS", "BEST_FPERIOD_OVERRIDE=1bf")</f>
        <v>12.5026091954023</v>
      </c>
      <c r="C400">
        <f t="array" ref="C400">_xll.BDP(A400,"BEST_EPS", "BEST_FPERIOD_OVERRIDE=2bf")</f>
        <v>13.533172413793103</v>
      </c>
      <c r="D400">
        <f t="array" ref="D400">_xll.BDP(A400,"BEST_EPS", "BEST_FPERIOD_OVERRIDE=3bf")</f>
        <v>14.868092307692306</v>
      </c>
      <c r="E400">
        <f t="array" ref="E400">_xll.BDP(A400,"BEST_TARGET_PRICE")</f>
        <v>323.58822631835938</v>
      </c>
      <c r="F400">
        <f t="array" ref="F400">_xll.BDP($A400,F$84)</f>
        <v>297</v>
      </c>
      <c r="G400">
        <f t="array" ref="G400">_xll.BDP($A400,G$84)</f>
        <v>299.5</v>
      </c>
      <c r="H400">
        <f t="array" ref="H400">_xll.BDP($A400,H$84)</f>
        <v>294.98</v>
      </c>
      <c r="I400">
        <f t="array" ref="I400">_xll.BDP($A400,I$84)</f>
        <v>295.08</v>
      </c>
      <c r="K400">
        <f t="shared" si="5"/>
        <v>311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Daiwa Securities</v>
      </c>
      <c r="M400" t="s">
        <v>227</v>
      </c>
      <c r="N400" t="s">
        <v>125</v>
      </c>
      <c r="O400">
        <v>5</v>
      </c>
      <c r="P400" t="s">
        <v>126</v>
      </c>
      <c r="Q400">
        <v>311</v>
      </c>
      <c r="R400" t="s">
        <v>134</v>
      </c>
      <c r="S400" s="2">
        <v>45595</v>
      </c>
      <c r="T400">
        <v>1</v>
      </c>
      <c r="U400">
        <v>10.220000000000001</v>
      </c>
      <c r="W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Guggenheim</v>
      </c>
      <c r="X400" t="s">
        <v>1549</v>
      </c>
      <c r="Y400" t="s">
        <v>141</v>
      </c>
      <c r="Z400">
        <v>3</v>
      </c>
      <c r="AA400" t="s">
        <v>126</v>
      </c>
      <c r="AB400">
        <v>280</v>
      </c>
      <c r="AC400" t="s">
        <v>127</v>
      </c>
      <c r="AD400" s="2">
        <v>45595</v>
      </c>
      <c r="AE400">
        <v>2</v>
      </c>
      <c r="AF400">
        <v>8.2200000000000006</v>
      </c>
      <c r="AH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Morningstar</v>
      </c>
      <c r="AI400" t="s">
        <v>226</v>
      </c>
      <c r="AJ400" t="s">
        <v>146</v>
      </c>
      <c r="AK400">
        <v>3</v>
      </c>
      <c r="AL400" t="s">
        <v>126</v>
      </c>
      <c r="AM400">
        <v>300</v>
      </c>
      <c r="AN400" t="s">
        <v>127</v>
      </c>
      <c r="AO400" s="2">
        <v>45595</v>
      </c>
      <c r="AP400">
        <v>3</v>
      </c>
      <c r="AQ400">
        <v>8.11</v>
      </c>
    </row>
    <row r="401" spans="1:43" x14ac:dyDescent="0.25">
      <c r="A401" t="s">
        <v>548</v>
      </c>
      <c r="B401">
        <f t="array" ref="B401">_xll.BDP(A401,"BEST_EPS", "BEST_FPERIOD_OVERRIDE=1bf")</f>
        <v>2.232329501915709</v>
      </c>
      <c r="C401">
        <f t="array" ref="C401">_xll.BDP(A401,"BEST_EPS", "BEST_FPERIOD_OVERRIDE=2bf")</f>
        <v>3.3943141762452109</v>
      </c>
      <c r="D401">
        <f t="array" ref="D401">_xll.BDP(A401,"BEST_EPS", "BEST_FPERIOD_OVERRIDE=3bf")</f>
        <v>-48.387830769230767</v>
      </c>
      <c r="E401">
        <f t="array" ref="E401">_xll.BDP(A401,"BEST_TARGET_PRICE")</f>
        <v>84.913040161132813</v>
      </c>
      <c r="F401">
        <f t="array" ref="F401">_xll.BDP($A401,F$84)</f>
        <v>68.38</v>
      </c>
      <c r="G401">
        <f t="array" ref="G401">_xll.BDP($A401,G$84)</f>
        <v>68.974999999999994</v>
      </c>
      <c r="H401">
        <f t="array" ref="H401">_xll.BDP($A401,H$84)</f>
        <v>66.599999999999994</v>
      </c>
      <c r="I401">
        <f t="array" ref="I401">_xll.BDP($A401,I$84)</f>
        <v>67.87</v>
      </c>
      <c r="K401">
        <f t="shared" si="5"/>
        <v>71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Morgan Stanley</v>
      </c>
      <c r="M401" t="s">
        <v>206</v>
      </c>
      <c r="N401" t="s">
        <v>207</v>
      </c>
      <c r="O401">
        <v>3</v>
      </c>
      <c r="P401" t="s">
        <v>126</v>
      </c>
      <c r="Q401">
        <v>71</v>
      </c>
      <c r="R401" t="s">
        <v>134</v>
      </c>
      <c r="S401" s="2">
        <v>45602</v>
      </c>
      <c r="T401">
        <v>1</v>
      </c>
      <c r="U401">
        <v>16.440000000000001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X401" t="s">
        <v>404</v>
      </c>
      <c r="Y401" t="s">
        <v>128</v>
      </c>
      <c r="Z401">
        <v>5</v>
      </c>
      <c r="AA401" t="s">
        <v>126</v>
      </c>
      <c r="AB401">
        <v>81</v>
      </c>
      <c r="AC401" t="s">
        <v>127</v>
      </c>
      <c r="AD401" s="2">
        <v>45615</v>
      </c>
      <c r="AE401">
        <v>2</v>
      </c>
      <c r="AF401">
        <v>7.84</v>
      </c>
      <c r="AH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Zacks</v>
      </c>
      <c r="AI401" t="s">
        <v>166</v>
      </c>
      <c r="AJ401" t="s">
        <v>216</v>
      </c>
      <c r="AK401">
        <v>1</v>
      </c>
      <c r="AL401" t="s">
        <v>126</v>
      </c>
      <c r="AM401">
        <v>57</v>
      </c>
      <c r="AN401" t="s">
        <v>134</v>
      </c>
      <c r="AO401" s="2">
        <v>45618</v>
      </c>
      <c r="AP401">
        <v>3</v>
      </c>
      <c r="AQ401">
        <v>0.87</v>
      </c>
    </row>
    <row r="402" spans="1:43" x14ac:dyDescent="0.25">
      <c r="A402" t="s">
        <v>422</v>
      </c>
      <c r="B402">
        <f t="array" ref="B402">_xll.BDP(A402,"BEST_EPS", "BEST_FPERIOD_OVERRIDE=1bf")</f>
        <v>35.296923371647509</v>
      </c>
      <c r="C402">
        <f t="array" ref="C402">_xll.BDP(A402,"BEST_EPS", "BEST_FPERIOD_OVERRIDE=2bf")</f>
        <v>39.647026819923376</v>
      </c>
      <c r="D402">
        <f t="array" ref="D402">_xll.BDP(A402,"BEST_EPS", "BEST_FPERIOD_OVERRIDE=3bf")</f>
        <v>43.923323076923076</v>
      </c>
      <c r="E402">
        <f t="array" ref="E402">_xll.BDP(A402,"BEST_TARGET_PRICE")</f>
        <v>646.368408203125</v>
      </c>
      <c r="F402">
        <f t="array" ref="F402">_xll.BDP($A402,F$84)</f>
        <v>626.55999999999995</v>
      </c>
      <c r="G402">
        <f t="array" ref="G402">_xll.BDP($A402,G$84)</f>
        <v>631.4</v>
      </c>
      <c r="H402">
        <f t="array" ref="H402">_xll.BDP($A402,H$84)</f>
        <v>624.79999999999995</v>
      </c>
      <c r="I402">
        <f t="array" ref="I402">_xll.BDP($A402,I$84)</f>
        <v>626.38</v>
      </c>
      <c r="K402">
        <f t="shared" si="5"/>
        <v>680</v>
      </c>
      <c r="L402" t="e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#N/A</v>
      </c>
      <c r="M402" t="s">
        <v>161</v>
      </c>
      <c r="N402" t="s">
        <v>282</v>
      </c>
      <c r="O402">
        <v>3</v>
      </c>
      <c r="P402" t="s">
        <v>142</v>
      </c>
      <c r="Q402" t="s">
        <v>147</v>
      </c>
      <c r="R402" t="s">
        <v>127</v>
      </c>
      <c r="S402" s="2">
        <v>45523</v>
      </c>
      <c r="T402">
        <v>1</v>
      </c>
      <c r="U402">
        <v>50.84</v>
      </c>
      <c r="W402" t="str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Evercore ISI</v>
      </c>
      <c r="X402" t="s">
        <v>1756</v>
      </c>
      <c r="Y402" t="s">
        <v>125</v>
      </c>
      <c r="Z402">
        <v>5</v>
      </c>
      <c r="AA402" t="s">
        <v>126</v>
      </c>
      <c r="AB402">
        <v>680</v>
      </c>
      <c r="AC402" t="s">
        <v>134</v>
      </c>
      <c r="AD402" s="2">
        <v>45620</v>
      </c>
      <c r="AE402">
        <v>2</v>
      </c>
      <c r="AF402">
        <v>36.119999999999997</v>
      </c>
      <c r="AH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Barclays</v>
      </c>
      <c r="AI402" t="s">
        <v>1479</v>
      </c>
      <c r="AJ402" t="s">
        <v>138</v>
      </c>
      <c r="AK402">
        <v>5</v>
      </c>
      <c r="AL402" t="s">
        <v>126</v>
      </c>
      <c r="AM402">
        <v>668</v>
      </c>
      <c r="AN402" t="s">
        <v>127</v>
      </c>
      <c r="AO402" s="2">
        <v>45603</v>
      </c>
      <c r="AP402">
        <v>3</v>
      </c>
      <c r="AQ402">
        <v>32.49</v>
      </c>
    </row>
    <row r="403" spans="1:43" x14ac:dyDescent="0.25">
      <c r="A403" t="s">
        <v>375</v>
      </c>
      <c r="B403">
        <f t="array" ref="B403">_xll.BDP(A403,"BEST_EPS", "BEST_FPERIOD_OVERRIDE=1bf")</f>
        <v>13.205126436781608</v>
      </c>
      <c r="C403">
        <f t="array" ref="C403">_xll.BDP(A403,"BEST_EPS", "BEST_FPERIOD_OVERRIDE=2bf")</f>
        <v>14.937586206896553</v>
      </c>
      <c r="D403">
        <f t="array" ref="D403">_xll.BDP(A403,"BEST_EPS", "BEST_FPERIOD_OVERRIDE=3bf")</f>
        <v>16.849307692307693</v>
      </c>
      <c r="E403">
        <f t="array" ref="E403">_xll.BDP(A403,"BEST_TARGET_PRICE")</f>
        <v>498.4761962890625</v>
      </c>
      <c r="F403">
        <f t="array" ref="F403">_xll.BDP($A403,F$84)</f>
        <v>502.15</v>
      </c>
      <c r="G403">
        <f t="array" ref="G403">_xll.BDP($A403,G$84)</f>
        <v>503.94499999999999</v>
      </c>
      <c r="H403">
        <f t="array" ref="H403">_xll.BDP($A403,H$84)</f>
        <v>497.49</v>
      </c>
      <c r="I403">
        <f t="array" ref="I403">_xll.BDP($A403,I$84)</f>
        <v>500.88</v>
      </c>
      <c r="K403">
        <f t="shared" si="5"/>
        <v>535</v>
      </c>
      <c r="L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RBC Capital</v>
      </c>
      <c r="M403" t="s">
        <v>1677</v>
      </c>
      <c r="N403" t="s">
        <v>125</v>
      </c>
      <c r="O403">
        <v>5</v>
      </c>
      <c r="P403" t="s">
        <v>126</v>
      </c>
      <c r="Q403">
        <v>535</v>
      </c>
      <c r="R403" t="s">
        <v>134</v>
      </c>
      <c r="S403" s="2">
        <v>45618</v>
      </c>
      <c r="T403">
        <v>1</v>
      </c>
      <c r="U403">
        <v>38.97</v>
      </c>
      <c r="W403" t="e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#N/A</v>
      </c>
      <c r="X403" t="s">
        <v>1610</v>
      </c>
      <c r="Y403" t="s">
        <v>125</v>
      </c>
      <c r="Z403">
        <v>5</v>
      </c>
      <c r="AA403" t="s">
        <v>126</v>
      </c>
      <c r="AB403">
        <v>530</v>
      </c>
      <c r="AC403" t="s">
        <v>127</v>
      </c>
      <c r="AD403" s="2">
        <v>45602</v>
      </c>
      <c r="AE403">
        <v>2</v>
      </c>
      <c r="AF403">
        <v>39.76</v>
      </c>
      <c r="AH403" t="str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Barclays</v>
      </c>
      <c r="AI403" t="s">
        <v>1757</v>
      </c>
      <c r="AJ403" t="s">
        <v>138</v>
      </c>
      <c r="AK403">
        <v>5</v>
      </c>
      <c r="AL403" t="s">
        <v>126</v>
      </c>
      <c r="AM403">
        <v>570</v>
      </c>
      <c r="AN403" t="s">
        <v>127</v>
      </c>
      <c r="AO403" s="2">
        <v>45587</v>
      </c>
      <c r="AP403">
        <v>3</v>
      </c>
      <c r="AQ403">
        <v>28.45</v>
      </c>
    </row>
    <row r="404" spans="1:43" x14ac:dyDescent="0.25">
      <c r="A404" t="s">
        <v>356</v>
      </c>
      <c r="B404">
        <f t="array" ref="B404">_xll.BDP(A404,"BEST_EPS", "BEST_FPERIOD_OVERRIDE=1bf")</f>
        <v>3.4295172413793105</v>
      </c>
      <c r="C404">
        <f t="array" ref="C404">_xll.BDP(A404,"BEST_EPS", "BEST_FPERIOD_OVERRIDE=2bf")</f>
        <v>3.7926666666666664</v>
      </c>
      <c r="D404">
        <f t="array" ref="D404">_xll.BDP(A404,"BEST_EPS", "BEST_FPERIOD_OVERRIDE=3bf")</f>
        <v>4.1631230769230765</v>
      </c>
      <c r="E404">
        <f t="array" ref="E404">_xll.BDP(A404,"BEST_TARGET_PRICE")</f>
        <v>79.814811706542969</v>
      </c>
      <c r="F404">
        <f t="array" ref="F404">_xll.BDP($A404,F$84)</f>
        <v>65.09</v>
      </c>
      <c r="G404">
        <f t="array" ref="G404">_xll.BDP($A404,G$84)</f>
        <v>65.38</v>
      </c>
      <c r="H404">
        <f t="array" ref="H404">_xll.BDP($A404,H$84)</f>
        <v>64.959999999999994</v>
      </c>
      <c r="I404">
        <f t="array" ref="I404">_xll.BDP($A404,I$84)</f>
        <v>65.06</v>
      </c>
      <c r="K404">
        <f t="shared" si="5"/>
        <v>75</v>
      </c>
      <c r="L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ISS-EVA</v>
      </c>
      <c r="M404" t="s">
        <v>166</v>
      </c>
      <c r="N404" t="s">
        <v>361</v>
      </c>
      <c r="O404">
        <v>1</v>
      </c>
      <c r="P404" t="s">
        <v>142</v>
      </c>
      <c r="Q404" t="s">
        <v>147</v>
      </c>
      <c r="R404" t="s">
        <v>127</v>
      </c>
      <c r="S404" s="2">
        <v>45506</v>
      </c>
      <c r="T404">
        <v>1</v>
      </c>
      <c r="U404">
        <v>9.92</v>
      </c>
      <c r="W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Morningstar</v>
      </c>
      <c r="X404" t="s">
        <v>357</v>
      </c>
      <c r="Y404" t="s">
        <v>128</v>
      </c>
      <c r="Z404">
        <v>5</v>
      </c>
      <c r="AA404" t="s">
        <v>126</v>
      </c>
      <c r="AB404">
        <v>75</v>
      </c>
      <c r="AC404" t="s">
        <v>127</v>
      </c>
      <c r="AD404" s="2">
        <v>45601</v>
      </c>
      <c r="AE404">
        <v>2</v>
      </c>
      <c r="AF404">
        <v>6.89</v>
      </c>
      <c r="AH404" t="str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Zacks</v>
      </c>
      <c r="AI404" t="s">
        <v>166</v>
      </c>
      <c r="AJ404" t="s">
        <v>141</v>
      </c>
      <c r="AK404">
        <v>3</v>
      </c>
      <c r="AL404" t="s">
        <v>126</v>
      </c>
      <c r="AM404">
        <v>75</v>
      </c>
      <c r="AN404" t="s">
        <v>134</v>
      </c>
      <c r="AO404" s="2">
        <v>45573</v>
      </c>
      <c r="AP404">
        <v>3</v>
      </c>
      <c r="AQ404">
        <v>0</v>
      </c>
    </row>
    <row r="405" spans="1:43" x14ac:dyDescent="0.25">
      <c r="A405" t="s">
        <v>319</v>
      </c>
      <c r="B405">
        <f t="array" ref="B405">_xll.BDP(A405,"BEST_EPS", "BEST_FPERIOD_OVERRIDE=1bf")</f>
        <v>5.6813180076628349</v>
      </c>
      <c r="C405">
        <f t="array" ref="C405">_xll.BDP(A405,"BEST_EPS", "BEST_FPERIOD_OVERRIDE=2bf")</f>
        <v>6.1089731800766289</v>
      </c>
      <c r="D405">
        <f t="array" ref="D405">_xll.BDP(A405,"BEST_EPS", "BEST_FPERIOD_OVERRIDE=3bf")</f>
        <v>6.6204615384615382</v>
      </c>
      <c r="E405">
        <f t="array" ref="E405">_xll.BDP(A405,"BEST_TARGET_PRICE")</f>
        <v>96.275863647460938</v>
      </c>
      <c r="F405">
        <f t="array" ref="F405">_xll.BDP($A405,F$84)</f>
        <v>86.13</v>
      </c>
      <c r="G405">
        <f t="array" ref="G405">_xll.BDP($A405,G$84)</f>
        <v>86.9</v>
      </c>
      <c r="H405">
        <f t="array" ref="H405">_xll.BDP($A405,H$84)</f>
        <v>85.92</v>
      </c>
      <c r="I405">
        <f t="array" ref="I405">_xll.BDP($A405,I$84)</f>
        <v>86.27</v>
      </c>
      <c r="K405">
        <f t="shared" si="5"/>
        <v>93</v>
      </c>
      <c r="L405" t="str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Zacks</v>
      </c>
      <c r="M405" t="s">
        <v>166</v>
      </c>
      <c r="N405" t="s">
        <v>125</v>
      </c>
      <c r="O405">
        <v>5</v>
      </c>
      <c r="P405" t="s">
        <v>126</v>
      </c>
      <c r="Q405">
        <v>93</v>
      </c>
      <c r="R405" t="s">
        <v>134</v>
      </c>
      <c r="S405" s="2">
        <v>45623</v>
      </c>
      <c r="T405">
        <v>1</v>
      </c>
      <c r="U405">
        <v>12.17</v>
      </c>
      <c r="W405" t="str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Baptista Research</v>
      </c>
      <c r="X405" t="s">
        <v>136</v>
      </c>
      <c r="Y405" t="s">
        <v>146</v>
      </c>
      <c r="Z405">
        <v>3</v>
      </c>
      <c r="AA405" t="s">
        <v>142</v>
      </c>
      <c r="AB405">
        <v>96.4</v>
      </c>
      <c r="AC405" t="s">
        <v>134</v>
      </c>
      <c r="AD405" s="2">
        <v>45528</v>
      </c>
      <c r="AE405">
        <v>2</v>
      </c>
      <c r="AF405">
        <v>10.02</v>
      </c>
      <c r="AH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Stifel</v>
      </c>
      <c r="AI405" t="s">
        <v>320</v>
      </c>
      <c r="AJ405" t="s">
        <v>146</v>
      </c>
      <c r="AK405">
        <v>3</v>
      </c>
      <c r="AL405" t="s">
        <v>126</v>
      </c>
      <c r="AM405">
        <v>87</v>
      </c>
      <c r="AN405" t="s">
        <v>127</v>
      </c>
      <c r="AO405" s="2">
        <v>45615</v>
      </c>
      <c r="AP405">
        <v>3</v>
      </c>
      <c r="AQ405">
        <v>6.87</v>
      </c>
    </row>
    <row r="406" spans="1:43" x14ac:dyDescent="0.25">
      <c r="A406" t="s">
        <v>477</v>
      </c>
      <c r="B406">
        <f t="array" ref="B406">_xll.BDP(A406,"BEST_EPS", "BEST_FPERIOD_OVERRIDE=1bf")</f>
        <v>9.4584482758620698</v>
      </c>
      <c r="C406">
        <f t="array" ref="C406">_xll.BDP(A406,"BEST_EPS", "BEST_FPERIOD_OVERRIDE=2bf")</f>
        <v>10.386988505747127</v>
      </c>
      <c r="D406">
        <f t="array" ref="D406">_xll.BDP(A406,"BEST_EPS", "BEST_FPERIOD_OVERRIDE=3bf")</f>
        <v>10.66769230769231</v>
      </c>
      <c r="E406">
        <f t="array" ref="E406">_xll.BDP(A406,"BEST_TARGET_PRICE")</f>
        <v>91.800003051757813</v>
      </c>
      <c r="F406">
        <f t="array" ref="F406">_xll.BDP($A406,F$84)</f>
        <v>87.87</v>
      </c>
      <c r="G406">
        <f t="array" ref="G406">_xll.BDP($A406,G$84)</f>
        <v>89.05</v>
      </c>
      <c r="H406">
        <f t="array" ref="H406">_xll.BDP($A406,H$84)</f>
        <v>87.75</v>
      </c>
      <c r="I406">
        <f t="array" ref="I406">_xll.BDP($A406,I$84)</f>
        <v>88.25</v>
      </c>
      <c r="K406">
        <f t="shared" si="5"/>
        <v>93</v>
      </c>
      <c r="L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Argus Research Company</v>
      </c>
      <c r="M406" t="s">
        <v>426</v>
      </c>
      <c r="N406" t="s">
        <v>128</v>
      </c>
      <c r="O406">
        <v>5</v>
      </c>
      <c r="P406" t="s">
        <v>126</v>
      </c>
      <c r="Q406">
        <v>93</v>
      </c>
      <c r="R406" t="s">
        <v>127</v>
      </c>
      <c r="S406" s="2">
        <v>45610</v>
      </c>
      <c r="T406">
        <v>1</v>
      </c>
      <c r="U406">
        <v>42.35</v>
      </c>
      <c r="W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Morgan Stanley</v>
      </c>
      <c r="X406" t="s">
        <v>1500</v>
      </c>
      <c r="Y406" t="s">
        <v>185</v>
      </c>
      <c r="Z406">
        <v>5</v>
      </c>
      <c r="AA406" t="s">
        <v>126</v>
      </c>
      <c r="AB406">
        <v>100</v>
      </c>
      <c r="AC406" t="s">
        <v>134</v>
      </c>
      <c r="AD406" s="2">
        <v>45622</v>
      </c>
      <c r="AE406">
        <v>2</v>
      </c>
      <c r="AF406">
        <v>34.200000000000003</v>
      </c>
      <c r="AH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Raymond James</v>
      </c>
      <c r="AI406" t="s">
        <v>479</v>
      </c>
      <c r="AJ406" t="s">
        <v>203</v>
      </c>
      <c r="AK406">
        <v>3</v>
      </c>
      <c r="AL406" t="s">
        <v>126</v>
      </c>
      <c r="AM406" t="s">
        <v>147</v>
      </c>
      <c r="AN406" t="s">
        <v>127</v>
      </c>
      <c r="AO406" s="2">
        <v>45621</v>
      </c>
      <c r="AP406">
        <v>3</v>
      </c>
      <c r="AQ406">
        <v>0</v>
      </c>
    </row>
    <row r="407" spans="1:43" x14ac:dyDescent="0.25">
      <c r="A407" t="s">
        <v>148</v>
      </c>
      <c r="B407">
        <f t="array" ref="B407">_xll.BDP(A407,"BEST_EPS", "BEST_FPERIOD_OVERRIDE=1bf")</f>
        <v>25.795643678160918</v>
      </c>
      <c r="C407">
        <f t="array" ref="C407">_xll.BDP(A407,"BEST_EPS", "BEST_FPERIOD_OVERRIDE=2bf")</f>
        <v>29.16905747126437</v>
      </c>
      <c r="D407">
        <f t="array" ref="D407">_xll.BDP(A407,"BEST_EPS", "BEST_FPERIOD_OVERRIDE=3bf")</f>
        <v>33.058492307692312</v>
      </c>
      <c r="E407">
        <f t="array" ref="E407">_xll.BDP(A407,"BEST_TARGET_PRICE")</f>
        <v>651.77508544921875</v>
      </c>
      <c r="F407">
        <f t="array" ref="F407">_xll.BDP($A407,F$84)</f>
        <v>574.89</v>
      </c>
      <c r="G407">
        <f t="array" ref="G407">_xll.BDP($A407,G$84)</f>
        <v>574.98</v>
      </c>
      <c r="H407">
        <f t="array" ref="H407">_xll.BDP($A407,H$84)</f>
        <v>564.1</v>
      </c>
      <c r="I407">
        <f t="array" ref="I407">_xll.BDP($A407,I$84)</f>
        <v>569.20000000000005</v>
      </c>
      <c r="K407">
        <f t="shared" si="5"/>
        <v>643</v>
      </c>
      <c r="L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Guotai Junan Securities Co., Ltd.</v>
      </c>
      <c r="M407" t="s">
        <v>1580</v>
      </c>
      <c r="N407" t="s">
        <v>138</v>
      </c>
      <c r="O407">
        <v>5</v>
      </c>
      <c r="P407" t="s">
        <v>126</v>
      </c>
      <c r="Q407">
        <v>643</v>
      </c>
      <c r="R407" t="s">
        <v>134</v>
      </c>
      <c r="S407" s="2">
        <v>45597</v>
      </c>
      <c r="T407">
        <v>1</v>
      </c>
      <c r="U407">
        <v>81.209999999999994</v>
      </c>
      <c r="W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Punto Research</v>
      </c>
      <c r="X407" t="s">
        <v>129</v>
      </c>
      <c r="Y407" t="s">
        <v>146</v>
      </c>
      <c r="Z407">
        <v>3</v>
      </c>
      <c r="AA407" t="s">
        <v>142</v>
      </c>
      <c r="AB407">
        <v>619.29999999999995</v>
      </c>
      <c r="AC407" t="s">
        <v>127</v>
      </c>
      <c r="AD407" s="2">
        <v>45595</v>
      </c>
      <c r="AE407">
        <v>2</v>
      </c>
      <c r="AF407">
        <v>70.81</v>
      </c>
      <c r="AH407" t="str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Goldman Sachs</v>
      </c>
      <c r="AI407" t="s">
        <v>1881</v>
      </c>
      <c r="AJ407" t="s">
        <v>128</v>
      </c>
      <c r="AK407">
        <v>5</v>
      </c>
      <c r="AL407" t="s">
        <v>126</v>
      </c>
      <c r="AM407">
        <v>630</v>
      </c>
      <c r="AN407" t="s">
        <v>134</v>
      </c>
      <c r="AO407" s="2">
        <v>45622</v>
      </c>
      <c r="AP407">
        <v>3</v>
      </c>
      <c r="AQ407">
        <v>70.08</v>
      </c>
    </row>
    <row r="408" spans="1:43" x14ac:dyDescent="0.25">
      <c r="A408" t="s">
        <v>876</v>
      </c>
      <c r="B408">
        <f t="array" ref="B408">_xll.BDP(A408,"BEST_EPS", "BEST_FPERIOD_OVERRIDE=1bf")</f>
        <v>2.4348045977011492</v>
      </c>
      <c r="C408">
        <f t="array" ref="C408">_xll.BDP(A408,"BEST_EPS", "BEST_FPERIOD_OVERRIDE=2bf")</f>
        <v>2.8956436781609192</v>
      </c>
      <c r="D408">
        <f t="array" ref="D408">_xll.BDP(A408,"BEST_EPS", "BEST_FPERIOD_OVERRIDE=3bf")</f>
        <v>3.8842769230769232</v>
      </c>
      <c r="E408">
        <f t="array" ref="E408">_xll.BDP(A408,"BEST_TARGET_PRICE")</f>
        <v>50.181819915771484</v>
      </c>
      <c r="F408">
        <f t="array" ref="F408">_xll.BDP($A408,F$84)</f>
        <v>37.42</v>
      </c>
      <c r="G408">
        <f t="array" ref="G408">_xll.BDP($A408,G$84)</f>
        <v>38.06</v>
      </c>
      <c r="H408">
        <f t="array" ref="H408">_xll.BDP($A408,H$84)</f>
        <v>37.115000000000002</v>
      </c>
      <c r="I408">
        <f t="array" ref="I408">_xll.BDP($A408,I$84)</f>
        <v>37.369999999999997</v>
      </c>
      <c r="K408">
        <f t="shared" si="5"/>
        <v>39</v>
      </c>
      <c r="L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Zacks</v>
      </c>
      <c r="M408" t="s">
        <v>166</v>
      </c>
      <c r="N408" t="s">
        <v>141</v>
      </c>
      <c r="O408">
        <v>3</v>
      </c>
      <c r="P408" t="s">
        <v>137</v>
      </c>
      <c r="Q408">
        <v>39</v>
      </c>
      <c r="R408" t="s">
        <v>134</v>
      </c>
      <c r="S408" s="2">
        <v>45615</v>
      </c>
      <c r="T408">
        <v>1</v>
      </c>
      <c r="U408">
        <v>17.670000000000002</v>
      </c>
      <c r="W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Hedgeye Risk Management</v>
      </c>
      <c r="X408" t="s">
        <v>877</v>
      </c>
      <c r="Y408" t="s">
        <v>282</v>
      </c>
      <c r="Z408">
        <v>3</v>
      </c>
      <c r="AA408" t="s">
        <v>142</v>
      </c>
      <c r="AB408" t="s">
        <v>147</v>
      </c>
      <c r="AC408" t="s">
        <v>127</v>
      </c>
      <c r="AD408" s="2">
        <v>45491</v>
      </c>
      <c r="AE408">
        <v>2</v>
      </c>
      <c r="AF408">
        <v>12.63</v>
      </c>
      <c r="AH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Morgan Stanley</v>
      </c>
      <c r="AI408" t="s">
        <v>1497</v>
      </c>
      <c r="AJ408" t="s">
        <v>432</v>
      </c>
      <c r="AK408">
        <v>3</v>
      </c>
      <c r="AL408" t="s">
        <v>126</v>
      </c>
      <c r="AM408">
        <v>42</v>
      </c>
      <c r="AN408" t="s">
        <v>134</v>
      </c>
      <c r="AO408" s="2">
        <v>45616</v>
      </c>
      <c r="AP408">
        <v>3</v>
      </c>
      <c r="AQ408">
        <v>0</v>
      </c>
    </row>
    <row r="409" spans="1:43" x14ac:dyDescent="0.25">
      <c r="A409" t="s">
        <v>888</v>
      </c>
      <c r="B409">
        <f t="array" ref="B409">_xll.BDP(A409,"BEST_EPS", "BEST_FPERIOD_OVERRIDE=1bf")</f>
        <v>10.948367816091954</v>
      </c>
      <c r="C409">
        <f t="array" ref="C409">_xll.BDP(A409,"BEST_EPS", "BEST_FPERIOD_OVERRIDE=2bf")</f>
        <v>12.865586206896554</v>
      </c>
      <c r="D409">
        <f t="array" ref="D409">_xll.BDP(A409,"BEST_EPS", "BEST_FPERIOD_OVERRIDE=3bf")</f>
        <v>13.412707692307695</v>
      </c>
      <c r="E409">
        <f t="array" ref="E409">_xll.BDP(A409,"BEST_TARGET_PRICE")</f>
        <v>156.6875</v>
      </c>
      <c r="F409">
        <f t="array" ref="F409">_xll.BDP($A409,F$84)</f>
        <v>140.82</v>
      </c>
      <c r="G409">
        <f t="array" ref="G409">_xll.BDP($A409,G$84)</f>
        <v>142.88</v>
      </c>
      <c r="H409">
        <f t="array" ref="H409">_xll.BDP($A409,H$84)</f>
        <v>138.44999999999999</v>
      </c>
      <c r="I409">
        <f t="array" ref="I409">_xll.BDP($A409,I$84)</f>
        <v>139.1</v>
      </c>
      <c r="K409">
        <f t="shared" si="5"/>
        <v>155</v>
      </c>
      <c r="L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Truist Securities</v>
      </c>
      <c r="M409" t="s">
        <v>1432</v>
      </c>
      <c r="N409" t="s">
        <v>128</v>
      </c>
      <c r="O409">
        <v>5</v>
      </c>
      <c r="P409" t="s">
        <v>126</v>
      </c>
      <c r="Q409">
        <v>155</v>
      </c>
      <c r="R409" t="s">
        <v>127</v>
      </c>
      <c r="S409" s="2">
        <v>45593</v>
      </c>
      <c r="T409">
        <v>1</v>
      </c>
      <c r="U409">
        <v>66.53</v>
      </c>
      <c r="W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Raymond James</v>
      </c>
      <c r="X409" t="s">
        <v>889</v>
      </c>
      <c r="Y409" t="s">
        <v>167</v>
      </c>
      <c r="Z409">
        <v>5</v>
      </c>
      <c r="AA409" t="s">
        <v>126</v>
      </c>
      <c r="AB409">
        <v>185</v>
      </c>
      <c r="AC409" t="s">
        <v>127</v>
      </c>
      <c r="AD409" s="2">
        <v>45593</v>
      </c>
      <c r="AE409">
        <v>2</v>
      </c>
      <c r="AF409">
        <v>18.5</v>
      </c>
      <c r="AH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JP Morgan</v>
      </c>
      <c r="AI409" t="s">
        <v>645</v>
      </c>
      <c r="AJ409" t="s">
        <v>141</v>
      </c>
      <c r="AK409">
        <v>3</v>
      </c>
      <c r="AL409" t="s">
        <v>126</v>
      </c>
      <c r="AM409">
        <v>151</v>
      </c>
      <c r="AN409" t="s">
        <v>127</v>
      </c>
      <c r="AO409" s="2">
        <v>45596</v>
      </c>
      <c r="AP409">
        <v>3</v>
      </c>
      <c r="AQ409">
        <v>0</v>
      </c>
    </row>
    <row r="410" spans="1:43" x14ac:dyDescent="0.25">
      <c r="A410" t="s">
        <v>708</v>
      </c>
      <c r="B410">
        <f t="array" ref="B410">_xll.BDP(A410,"BEST_EPS", "BEST_FPERIOD_OVERRIDE=1bf")</f>
        <v>3.1195134099616859</v>
      </c>
      <c r="C410">
        <f t="array" ref="C410">_xll.BDP(A410,"BEST_EPS", "BEST_FPERIOD_OVERRIDE=2bf")</f>
        <v>3.3560957854406128</v>
      </c>
      <c r="D410">
        <f t="array" ref="D410">_xll.BDP(A410,"BEST_EPS", "BEST_FPERIOD_OVERRIDE=3bf")</f>
        <v>3.5871115384615386</v>
      </c>
      <c r="E410">
        <f t="array" ref="E410">_xll.BDP(A410,"BEST_TARGET_PRICE")</f>
        <v>85.800003051757813</v>
      </c>
      <c r="F410">
        <f t="array" ref="F410">_xll.BDP($A410,F$84)</f>
        <v>78.400000000000006</v>
      </c>
      <c r="G410">
        <f t="array" ref="G410">_xll.BDP($A410,G$84)</f>
        <v>78.819999999999993</v>
      </c>
      <c r="H410">
        <f t="array" ref="H410">_xll.BDP($A410,H$84)</f>
        <v>77.650000000000006</v>
      </c>
      <c r="I410">
        <f t="array" ref="I410">_xll.BDP($A410,I$84)</f>
        <v>77.790000000000006</v>
      </c>
      <c r="K410">
        <f t="shared" si="5"/>
        <v>94</v>
      </c>
      <c r="L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BNP Paribas Exane</v>
      </c>
      <c r="M410" t="s">
        <v>1699</v>
      </c>
      <c r="N410" t="s">
        <v>125</v>
      </c>
      <c r="O410">
        <v>5</v>
      </c>
      <c r="P410" t="s">
        <v>126</v>
      </c>
      <c r="Q410">
        <v>94</v>
      </c>
      <c r="R410" t="s">
        <v>127</v>
      </c>
      <c r="S410" s="2">
        <v>45622</v>
      </c>
      <c r="T410">
        <v>1</v>
      </c>
      <c r="U410">
        <v>19.84</v>
      </c>
      <c r="W410" t="str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Morningstar</v>
      </c>
      <c r="X410" t="s">
        <v>357</v>
      </c>
      <c r="Y410" t="s">
        <v>151</v>
      </c>
      <c r="Z410">
        <v>1</v>
      </c>
      <c r="AA410" t="s">
        <v>126</v>
      </c>
      <c r="AB410">
        <v>67</v>
      </c>
      <c r="AC410" t="s">
        <v>127</v>
      </c>
      <c r="AD410" s="2">
        <v>45588</v>
      </c>
      <c r="AE410">
        <v>2</v>
      </c>
      <c r="AF410">
        <v>3.29</v>
      </c>
      <c r="AH410" t="e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#N/A</v>
      </c>
      <c r="AI410" t="s">
        <v>1582</v>
      </c>
      <c r="AJ410" t="s">
        <v>146</v>
      </c>
      <c r="AK410">
        <v>3</v>
      </c>
      <c r="AL410" t="s">
        <v>126</v>
      </c>
      <c r="AM410">
        <v>86</v>
      </c>
      <c r="AN410" t="s">
        <v>127</v>
      </c>
      <c r="AO410" s="2">
        <v>45608</v>
      </c>
      <c r="AP410">
        <v>3</v>
      </c>
      <c r="AQ410">
        <v>0</v>
      </c>
    </row>
    <row r="411" spans="1:43" x14ac:dyDescent="0.25">
      <c r="A411" t="s">
        <v>893</v>
      </c>
      <c r="B411">
        <f t="array" ref="B411">_xll.BDP(A411,"BEST_EPS", "BEST_FPERIOD_OVERRIDE=1bf")</f>
        <v>8.1831609195402315</v>
      </c>
      <c r="C411">
        <f t="array" ref="C411">_xll.BDP(A411,"BEST_EPS", "BEST_FPERIOD_OVERRIDE=2bf")</f>
        <v>9.3119770114942533</v>
      </c>
      <c r="D411">
        <f t="array" ref="D411">_xll.BDP(A411,"BEST_EPS", "BEST_FPERIOD_OVERRIDE=3bf")</f>
        <v>10.359276923076923</v>
      </c>
      <c r="E411">
        <f t="array" ref="E411">_xll.BDP(A411,"BEST_TARGET_PRICE")</f>
        <v>286.38461303710938</v>
      </c>
      <c r="F411">
        <f t="array" ref="F411">_xll.BDP($A411,F$84)</f>
        <v>263.57</v>
      </c>
      <c r="G411">
        <f t="array" ref="G411">_xll.BDP($A411,G$84)</f>
        <v>266.20999999999998</v>
      </c>
      <c r="H411">
        <f t="array" ref="H411">_xll.BDP($A411,H$84)</f>
        <v>260.19</v>
      </c>
      <c r="I411">
        <f t="array" ref="I411">_xll.BDP($A411,I$84)</f>
        <v>261.70999999999998</v>
      </c>
      <c r="K411">
        <f t="shared" si="5"/>
        <v>305</v>
      </c>
      <c r="L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Morningstar</v>
      </c>
      <c r="M411" t="s">
        <v>391</v>
      </c>
      <c r="N411" t="s">
        <v>146</v>
      </c>
      <c r="O411">
        <v>3</v>
      </c>
      <c r="P411" t="s">
        <v>126</v>
      </c>
      <c r="Q411">
        <v>305</v>
      </c>
      <c r="R411" t="s">
        <v>127</v>
      </c>
      <c r="S411" s="2">
        <v>45602</v>
      </c>
      <c r="T411">
        <v>1</v>
      </c>
      <c r="U411">
        <v>39.33</v>
      </c>
      <c r="W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Barclays</v>
      </c>
      <c r="X411" t="s">
        <v>674</v>
      </c>
      <c r="Y411" t="s">
        <v>198</v>
      </c>
      <c r="Z411">
        <v>3</v>
      </c>
      <c r="AA411" t="s">
        <v>126</v>
      </c>
      <c r="AB411">
        <v>289</v>
      </c>
      <c r="AC411" t="s">
        <v>127</v>
      </c>
      <c r="AD411" s="2">
        <v>45611</v>
      </c>
      <c r="AE411">
        <v>2</v>
      </c>
      <c r="AF411">
        <v>19.91</v>
      </c>
      <c r="AH411" t="str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Redburn Atlantic</v>
      </c>
      <c r="AI411" t="s">
        <v>368</v>
      </c>
      <c r="AJ411" t="s">
        <v>128</v>
      </c>
      <c r="AK411">
        <v>5</v>
      </c>
      <c r="AL411" t="s">
        <v>126</v>
      </c>
      <c r="AM411">
        <v>325</v>
      </c>
      <c r="AN411" t="s">
        <v>127</v>
      </c>
      <c r="AO411" s="2">
        <v>45604</v>
      </c>
      <c r="AP411">
        <v>3</v>
      </c>
      <c r="AQ411">
        <v>14.24</v>
      </c>
    </row>
    <row r="412" spans="1:43" x14ac:dyDescent="0.25">
      <c r="A412" t="s">
        <v>613</v>
      </c>
      <c r="B412">
        <f t="array" ref="B412">_xll.BDP(A412,"BEST_EPS", "BEST_FPERIOD_OVERRIDE=1bf")</f>
        <v>20.798620689655174</v>
      </c>
      <c r="C412">
        <f t="array" ref="C412">_xll.BDP(A412,"BEST_EPS", "BEST_FPERIOD_OVERRIDE=2bf")</f>
        <v>23.87812643678161</v>
      </c>
      <c r="D412">
        <f t="array" ref="D412">_xll.BDP(A412,"BEST_EPS", "BEST_FPERIOD_OVERRIDE=3bf")</f>
        <v>25.067230769230768</v>
      </c>
      <c r="E412">
        <f t="array" ref="E412">_xll.BDP(A412,"BEST_TARGET_PRICE")</f>
        <v>648.30950927734375</v>
      </c>
      <c r="F412">
        <f t="array" ref="F412">_xll.BDP($A412,F$84)</f>
        <v>601</v>
      </c>
      <c r="G412">
        <f t="array" ref="G412">_xll.BDP($A412,G$84)</f>
        <v>603.91</v>
      </c>
      <c r="H412">
        <f t="array" ref="H412">_xll.BDP($A412,H$84)</f>
        <v>592.66</v>
      </c>
      <c r="I412">
        <f t="array" ref="I412">_xll.BDP($A412,I$84)</f>
        <v>595.6</v>
      </c>
      <c r="K412">
        <f t="shared" si="5"/>
        <v>640</v>
      </c>
      <c r="L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JP Morgan</v>
      </c>
      <c r="M412" t="s">
        <v>615</v>
      </c>
      <c r="N412" t="s">
        <v>138</v>
      </c>
      <c r="O412">
        <v>5</v>
      </c>
      <c r="P412" t="s">
        <v>137</v>
      </c>
      <c r="Q412">
        <v>640</v>
      </c>
      <c r="R412" t="s">
        <v>127</v>
      </c>
      <c r="S412" s="2">
        <v>45622</v>
      </c>
      <c r="T412">
        <v>1</v>
      </c>
      <c r="U412">
        <v>30.09</v>
      </c>
      <c r="W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Jefferies</v>
      </c>
      <c r="X412" t="s">
        <v>1680</v>
      </c>
      <c r="Y412" t="s">
        <v>128</v>
      </c>
      <c r="Z412">
        <v>5</v>
      </c>
      <c r="AA412" t="s">
        <v>126</v>
      </c>
      <c r="AB412">
        <v>700</v>
      </c>
      <c r="AC412" t="s">
        <v>127</v>
      </c>
      <c r="AD412" s="2">
        <v>45621</v>
      </c>
      <c r="AE412">
        <v>2</v>
      </c>
      <c r="AF412">
        <v>29.95</v>
      </c>
      <c r="AH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Wolfe Research</v>
      </c>
      <c r="AI412" t="s">
        <v>614</v>
      </c>
      <c r="AJ412" t="s">
        <v>172</v>
      </c>
      <c r="AK412">
        <v>3</v>
      </c>
      <c r="AL412" t="s">
        <v>126</v>
      </c>
      <c r="AM412" t="s">
        <v>147</v>
      </c>
      <c r="AN412" t="s">
        <v>127</v>
      </c>
      <c r="AO412" s="2">
        <v>45617</v>
      </c>
      <c r="AP412">
        <v>3</v>
      </c>
      <c r="AQ412">
        <v>29.56</v>
      </c>
    </row>
    <row r="413" spans="1:43" x14ac:dyDescent="0.25">
      <c r="A413" t="s">
        <v>329</v>
      </c>
      <c r="B413">
        <f t="array" ref="B413">_xll.BDP(A413,"BEST_EPS", "BEST_FPERIOD_OVERRIDE=1bf")</f>
        <v>9.4299195402298839</v>
      </c>
      <c r="C413">
        <f t="array" ref="C413">_xll.BDP(A413,"BEST_EPS", "BEST_FPERIOD_OVERRIDE=2bf")</f>
        <v>10.300988505747126</v>
      </c>
      <c r="D413">
        <f t="array" ref="D413">_xll.BDP(A413,"BEST_EPS", "BEST_FPERIOD_OVERRIDE=3bf")</f>
        <v>11.732646153846154</v>
      </c>
      <c r="E413">
        <f t="array" ref="E413">_xll.BDP(A413,"BEST_TARGET_PRICE")</f>
        <v>232.25</v>
      </c>
      <c r="F413">
        <f t="array" ref="F413">_xll.BDP($A413,F$84)</f>
        <v>233.77</v>
      </c>
      <c r="G413">
        <f t="array" ref="G413">_xll.BDP($A413,G$84)</f>
        <v>235.20939999999999</v>
      </c>
      <c r="H413">
        <f t="array" ref="H413">_xll.BDP($A413,H$84)</f>
        <v>232.86</v>
      </c>
      <c r="I413">
        <f t="array" ref="I413">_xll.BDP($A413,I$84)</f>
        <v>233.24</v>
      </c>
      <c r="K413">
        <f t="shared" si="5"/>
        <v>236</v>
      </c>
      <c r="L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Deutsche Bank</v>
      </c>
      <c r="M413" t="s">
        <v>1754</v>
      </c>
      <c r="N413" t="s">
        <v>128</v>
      </c>
      <c r="O413">
        <v>5</v>
      </c>
      <c r="P413" t="s">
        <v>126</v>
      </c>
      <c r="Q413">
        <v>236</v>
      </c>
      <c r="R413" t="s">
        <v>134</v>
      </c>
      <c r="S413" s="2">
        <v>45621</v>
      </c>
      <c r="T413">
        <v>1</v>
      </c>
      <c r="U413">
        <v>17.54</v>
      </c>
      <c r="W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ISS-EVA</v>
      </c>
      <c r="X413" t="s">
        <v>166</v>
      </c>
      <c r="Y413" t="s">
        <v>146</v>
      </c>
      <c r="Z413">
        <v>3</v>
      </c>
      <c r="AA413" t="s">
        <v>142</v>
      </c>
      <c r="AB413" t="s">
        <v>147</v>
      </c>
      <c r="AC413" t="s">
        <v>127</v>
      </c>
      <c r="AD413" s="2">
        <v>45525</v>
      </c>
      <c r="AE413">
        <v>2</v>
      </c>
      <c r="AF413">
        <v>17.05</v>
      </c>
      <c r="AH413" t="e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#N/A</v>
      </c>
      <c r="AI413" t="s">
        <v>166</v>
      </c>
      <c r="AJ413" t="s">
        <v>146</v>
      </c>
      <c r="AK413">
        <v>3</v>
      </c>
      <c r="AL413" t="s">
        <v>142</v>
      </c>
      <c r="AM413" t="s">
        <v>147</v>
      </c>
      <c r="AN413" t="s">
        <v>127</v>
      </c>
      <c r="AO413" s="2">
        <v>45525</v>
      </c>
      <c r="AP413">
        <v>3</v>
      </c>
      <c r="AQ413">
        <v>17.05</v>
      </c>
    </row>
    <row r="414" spans="1:43" x14ac:dyDescent="0.25">
      <c r="A414" t="s">
        <v>408</v>
      </c>
      <c r="B414">
        <f t="array" ref="B414">_xll.BDP(A414,"BEST_EPS", "BEST_FPERIOD_OVERRIDE=1bf")</f>
        <v>7.8458850574712642</v>
      </c>
      <c r="C414">
        <f t="array" ref="C414">_xll.BDP(A414,"BEST_EPS", "BEST_FPERIOD_OVERRIDE=2bf")</f>
        <v>8.5361724137931034</v>
      </c>
      <c r="D414">
        <f t="array" ref="D414">_xll.BDP(A414,"BEST_EPS", "BEST_FPERIOD_OVERRIDE=3bf")</f>
        <v>9.1919076923076926</v>
      </c>
      <c r="E414">
        <f t="array" ref="E414">_xll.BDP(A414,"BEST_TARGET_PRICE")</f>
        <v>146.61111450195313</v>
      </c>
      <c r="F414">
        <f t="array" ref="F414">_xll.BDP($A414,F$84)</f>
        <v>133.91</v>
      </c>
      <c r="G414">
        <f t="array" ref="G414">_xll.BDP($A414,G$84)</f>
        <v>135.55000000000001</v>
      </c>
      <c r="H414">
        <f t="array" ref="H414">_xll.BDP($A414,H$84)</f>
        <v>132.36000000000001</v>
      </c>
      <c r="I414">
        <f t="array" ref="I414">_xll.BDP($A414,I$84)</f>
        <v>132.47999999999999</v>
      </c>
      <c r="K414">
        <f t="shared" si="5"/>
        <v>165</v>
      </c>
      <c r="L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Barclays</v>
      </c>
      <c r="M414" t="s">
        <v>1562</v>
      </c>
      <c r="N414" t="s">
        <v>138</v>
      </c>
      <c r="O414">
        <v>5</v>
      </c>
      <c r="P414" t="s">
        <v>126</v>
      </c>
      <c r="Q414">
        <v>165</v>
      </c>
      <c r="R414" t="s">
        <v>127</v>
      </c>
      <c r="S414" s="2">
        <v>45587</v>
      </c>
      <c r="T414">
        <v>1</v>
      </c>
      <c r="U414">
        <v>45.87</v>
      </c>
      <c r="W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JP Morgan</v>
      </c>
      <c r="X414" t="s">
        <v>308</v>
      </c>
      <c r="Y414" t="s">
        <v>138</v>
      </c>
      <c r="Z414">
        <v>5</v>
      </c>
      <c r="AA414" t="s">
        <v>126</v>
      </c>
      <c r="AB414">
        <v>165</v>
      </c>
      <c r="AC414" t="s">
        <v>127</v>
      </c>
      <c r="AD414" s="2">
        <v>45593</v>
      </c>
      <c r="AE414">
        <v>2</v>
      </c>
      <c r="AF414">
        <v>37.47</v>
      </c>
      <c r="AH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HSBC</v>
      </c>
      <c r="AI414" t="s">
        <v>385</v>
      </c>
      <c r="AJ414" t="s">
        <v>128</v>
      </c>
      <c r="AK414">
        <v>5</v>
      </c>
      <c r="AL414" t="s">
        <v>126</v>
      </c>
      <c r="AM414">
        <v>153</v>
      </c>
      <c r="AN414" t="s">
        <v>127</v>
      </c>
      <c r="AO414" s="2">
        <v>45587</v>
      </c>
      <c r="AP414">
        <v>3</v>
      </c>
      <c r="AQ414">
        <v>36.79</v>
      </c>
    </row>
    <row r="415" spans="1:43" x14ac:dyDescent="0.25">
      <c r="A415" t="s">
        <v>498</v>
      </c>
      <c r="B415">
        <f t="array" ref="B415">_xll.BDP(A415,"BEST_EPS", "BEST_FPERIOD_OVERRIDE=1bf")</f>
        <v>1.8442183908045977</v>
      </c>
      <c r="C415">
        <f t="array" ref="C415">_xll.BDP(A415,"BEST_EPS", "BEST_FPERIOD_OVERRIDE=2bf")</f>
        <v>2.0602298850574714</v>
      </c>
      <c r="D415">
        <f t="array" ref="D415">_xll.BDP(A415,"BEST_EPS", "BEST_FPERIOD_OVERRIDE=3bf")</f>
        <v>2.3604769230769236</v>
      </c>
      <c r="E415">
        <f t="array" ref="E415">_xll.BDP(A415,"BEST_TARGET_PRICE")</f>
        <v>55.916667938232422</v>
      </c>
      <c r="F415">
        <f t="array" ref="F415">_xll.BDP($A415,F$84)</f>
        <v>54.94</v>
      </c>
      <c r="G415">
        <f t="array" ref="G415">_xll.BDP($A415,G$84)</f>
        <v>55.395000000000003</v>
      </c>
      <c r="H415">
        <f t="array" ref="H415">_xll.BDP($A415,H$84)</f>
        <v>54.84</v>
      </c>
      <c r="I415">
        <f t="array" ref="I415">_xll.BDP($A415,I$84)</f>
        <v>55.14</v>
      </c>
      <c r="K415">
        <f t="shared" si="5"/>
        <v>57.9</v>
      </c>
      <c r="L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Baptista Research</v>
      </c>
      <c r="M415" t="s">
        <v>136</v>
      </c>
      <c r="N415" t="s">
        <v>146</v>
      </c>
      <c r="O415">
        <v>3</v>
      </c>
      <c r="P415" t="s">
        <v>142</v>
      </c>
      <c r="Q415">
        <v>57.9</v>
      </c>
      <c r="R415" t="s">
        <v>134</v>
      </c>
      <c r="S415" s="2">
        <v>45615</v>
      </c>
      <c r="T415">
        <v>1</v>
      </c>
      <c r="U415">
        <v>14.96</v>
      </c>
      <c r="W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Morningstar</v>
      </c>
      <c r="X415" t="s">
        <v>209</v>
      </c>
      <c r="Y415" t="s">
        <v>146</v>
      </c>
      <c r="Z415">
        <v>3</v>
      </c>
      <c r="AA415" t="s">
        <v>126</v>
      </c>
      <c r="AB415">
        <v>52</v>
      </c>
      <c r="AC415" t="s">
        <v>127</v>
      </c>
      <c r="AD415" s="2">
        <v>45604</v>
      </c>
      <c r="AE415">
        <v>2</v>
      </c>
      <c r="AF415">
        <v>6.3</v>
      </c>
      <c r="AH415" t="str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TD Cowen</v>
      </c>
      <c r="AI415" t="s">
        <v>1582</v>
      </c>
      <c r="AJ415" t="s">
        <v>146</v>
      </c>
      <c r="AK415">
        <v>3</v>
      </c>
      <c r="AL415" t="s">
        <v>126</v>
      </c>
      <c r="AM415">
        <v>55</v>
      </c>
      <c r="AN415" t="s">
        <v>127</v>
      </c>
      <c r="AO415" s="2">
        <v>45622</v>
      </c>
      <c r="AP415">
        <v>3</v>
      </c>
      <c r="AQ415">
        <v>0</v>
      </c>
    </row>
    <row r="416" spans="1:43" x14ac:dyDescent="0.25">
      <c r="A416" t="s">
        <v>373</v>
      </c>
      <c r="B416">
        <f t="array" ref="B416">_xll.BDP(A416,"BEST_EPS", "BEST_FPERIOD_OVERRIDE=1bf")</f>
        <v>5.3127816091954019</v>
      </c>
      <c r="C416">
        <f t="array" ref="C416">_xll.BDP(A416,"BEST_EPS", "BEST_FPERIOD_OVERRIDE=2bf")</f>
        <v>5.5145172413793109</v>
      </c>
      <c r="D416">
        <f t="array" ref="D416">_xll.BDP(A416,"BEST_EPS", "BEST_FPERIOD_OVERRIDE=3bf")</f>
        <v>5.7027384615384618</v>
      </c>
      <c r="E416">
        <f t="array" ref="E416">_xll.BDP(A416,"BEST_TARGET_PRICE")</f>
        <v>53.916667938232422</v>
      </c>
      <c r="F416">
        <f t="array" ref="F416">_xll.BDP($A416,F$84)</f>
        <v>57.59</v>
      </c>
      <c r="G416">
        <f t="array" ref="G416">_xll.BDP($A416,G$84)</f>
        <v>58.034999999999997</v>
      </c>
      <c r="H416">
        <f t="array" ref="H416">_xll.BDP($A416,H$84)</f>
        <v>57.45</v>
      </c>
      <c r="I416">
        <f t="array" ref="I416">_xll.BDP($A416,I$84)</f>
        <v>57.65</v>
      </c>
      <c r="K416">
        <f t="shared" si="5"/>
        <v>57</v>
      </c>
      <c r="L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Goldman Sachs</v>
      </c>
      <c r="M416" t="s">
        <v>1507</v>
      </c>
      <c r="N416" t="s">
        <v>128</v>
      </c>
      <c r="O416">
        <v>5</v>
      </c>
      <c r="P416" t="s">
        <v>126</v>
      </c>
      <c r="Q416">
        <v>57</v>
      </c>
      <c r="R416" t="s">
        <v>134</v>
      </c>
      <c r="S416" s="2">
        <v>45622</v>
      </c>
      <c r="T416">
        <v>1</v>
      </c>
      <c r="U416">
        <v>51.64</v>
      </c>
      <c r="W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Baptista Research</v>
      </c>
      <c r="X416" t="s">
        <v>136</v>
      </c>
      <c r="Y416" t="s">
        <v>146</v>
      </c>
      <c r="Z416">
        <v>3</v>
      </c>
      <c r="AA416" t="s">
        <v>126</v>
      </c>
      <c r="AB416">
        <v>60.4</v>
      </c>
      <c r="AC416" t="s">
        <v>134</v>
      </c>
      <c r="AD416" s="2">
        <v>45616</v>
      </c>
      <c r="AE416">
        <v>2</v>
      </c>
      <c r="AF416">
        <v>19.22</v>
      </c>
      <c r="AH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Bernstein</v>
      </c>
      <c r="AI416" t="s">
        <v>1561</v>
      </c>
      <c r="AJ416" t="s">
        <v>203</v>
      </c>
      <c r="AK416">
        <v>3</v>
      </c>
      <c r="AL416" t="s">
        <v>126</v>
      </c>
      <c r="AM416">
        <v>48</v>
      </c>
      <c r="AN416" t="s">
        <v>127</v>
      </c>
      <c r="AO416" s="2">
        <v>45596</v>
      </c>
      <c r="AP416">
        <v>3</v>
      </c>
      <c r="AQ416">
        <v>0</v>
      </c>
    </row>
    <row r="417" spans="1:43" x14ac:dyDescent="0.25">
      <c r="A417" t="s">
        <v>738</v>
      </c>
      <c r="B417">
        <f t="array" ref="B417">_xll.BDP(A417,"BEST_EPS", "BEST_FPERIOD_OVERRIDE=1bf")</f>
        <v>25.628045977011492</v>
      </c>
      <c r="C417">
        <f t="array" ref="C417">_xll.BDP(A417,"BEST_EPS", "BEST_FPERIOD_OVERRIDE=2bf")</f>
        <v>29.031781609195402</v>
      </c>
      <c r="D417">
        <f t="array" ref="D417">_xll.BDP(A417,"BEST_EPS", "BEST_FPERIOD_OVERRIDE=3bf")</f>
        <v>32.890461538461537</v>
      </c>
      <c r="E417">
        <f t="array" ref="E417">_xll.BDP(A417,"BEST_TARGET_PRICE")</f>
        <v>367.20001220703125</v>
      </c>
      <c r="F417">
        <f t="array" ref="F417">_xll.BDP($A417,F$84)</f>
        <v>297.08</v>
      </c>
      <c r="G417">
        <f t="array" ref="G417">_xll.BDP($A417,G$84)</f>
        <v>300.60000000000002</v>
      </c>
      <c r="H417">
        <f t="array" ref="H417">_xll.BDP($A417,H$84)</f>
        <v>294.66000000000003</v>
      </c>
      <c r="I417">
        <f t="array" ref="I417">_xll.BDP($A417,I$84)</f>
        <v>296.60000000000002</v>
      </c>
      <c r="K417">
        <f t="shared" si="5"/>
        <v>348</v>
      </c>
      <c r="L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ISS-EVA</v>
      </c>
      <c r="M417" t="s">
        <v>166</v>
      </c>
      <c r="N417" t="s">
        <v>361</v>
      </c>
      <c r="O417">
        <v>1</v>
      </c>
      <c r="P417" t="s">
        <v>142</v>
      </c>
      <c r="Q417" t="s">
        <v>147</v>
      </c>
      <c r="R417" t="s">
        <v>127</v>
      </c>
      <c r="S417" s="2">
        <v>45507</v>
      </c>
      <c r="T417">
        <v>1</v>
      </c>
      <c r="U417">
        <v>15.41</v>
      </c>
      <c r="W417" t="str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Jefferies</v>
      </c>
      <c r="X417" t="s">
        <v>347</v>
      </c>
      <c r="Y417" t="s">
        <v>146</v>
      </c>
      <c r="Z417">
        <v>3</v>
      </c>
      <c r="AA417" t="s">
        <v>126</v>
      </c>
      <c r="AB417">
        <v>348</v>
      </c>
      <c r="AC417" t="s">
        <v>127</v>
      </c>
      <c r="AD417" s="2">
        <v>45606</v>
      </c>
      <c r="AE417">
        <v>2</v>
      </c>
      <c r="AF417">
        <v>0</v>
      </c>
      <c r="AH417" t="str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Wells Fargo</v>
      </c>
      <c r="AI417" t="s">
        <v>1671</v>
      </c>
      <c r="AJ417" t="s">
        <v>198</v>
      </c>
      <c r="AK417">
        <v>3</v>
      </c>
      <c r="AL417" t="s">
        <v>126</v>
      </c>
      <c r="AM417">
        <v>340</v>
      </c>
      <c r="AN417" t="s">
        <v>127</v>
      </c>
      <c r="AO417" s="2">
        <v>45614</v>
      </c>
      <c r="AP417">
        <v>3</v>
      </c>
      <c r="AQ417">
        <v>-8.3000000000000007</v>
      </c>
    </row>
    <row r="418" spans="1:43" x14ac:dyDescent="0.25">
      <c r="A418" t="s">
        <v>912</v>
      </c>
      <c r="B418">
        <f t="array" ref="B418">_xll.BDP(A418,"BEST_EPS", "BEST_FPERIOD_OVERRIDE=1bf")</f>
        <v>2.2576206896551723</v>
      </c>
      <c r="C418">
        <f t="array" ref="C418">_xll.BDP(A418,"BEST_EPS", "BEST_FPERIOD_OVERRIDE=2bf")</f>
        <v>2.1979885057471265</v>
      </c>
      <c r="D418">
        <f t="array" ref="D418">_xll.BDP(A418,"BEST_EPS", "BEST_FPERIOD_OVERRIDE=3bf")</f>
        <v>2.3080923076923074</v>
      </c>
      <c r="E418">
        <f t="array" ref="E418">_xll.BDP(A418,"BEST_TARGET_PRICE")</f>
        <v>32.222221374511719</v>
      </c>
      <c r="F418">
        <f t="array" ref="F418">_xll.BDP($A418,F$84)</f>
        <v>25.49</v>
      </c>
      <c r="G418">
        <f t="array" ref="G418">_xll.BDP($A418,G$84)</f>
        <v>25.98</v>
      </c>
      <c r="H418">
        <f t="array" ref="H418">_xll.BDP($A418,H$84)</f>
        <v>25.4</v>
      </c>
      <c r="I418">
        <f t="array" ref="I418">_xll.BDP($A418,I$84)</f>
        <v>25.73</v>
      </c>
      <c r="K418">
        <f t="shared" si="5"/>
        <v>25</v>
      </c>
      <c r="L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BNP Paribas Exane</v>
      </c>
      <c r="M418" t="s">
        <v>913</v>
      </c>
      <c r="N418" t="s">
        <v>216</v>
      </c>
      <c r="O418">
        <v>1</v>
      </c>
      <c r="P418" t="s">
        <v>126</v>
      </c>
      <c r="Q418">
        <v>25</v>
      </c>
      <c r="R418" t="s">
        <v>127</v>
      </c>
      <c r="S418" s="2">
        <v>45610</v>
      </c>
      <c r="T418">
        <v>1</v>
      </c>
      <c r="U418">
        <v>28.3</v>
      </c>
      <c r="W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Piper Sandler &amp; Co</v>
      </c>
      <c r="X418" t="s">
        <v>914</v>
      </c>
      <c r="Y418" t="s">
        <v>361</v>
      </c>
      <c r="Z418">
        <v>1</v>
      </c>
      <c r="AA418" t="s">
        <v>126</v>
      </c>
      <c r="AB418">
        <v>26</v>
      </c>
      <c r="AC418" t="s">
        <v>127</v>
      </c>
      <c r="AD418" s="2">
        <v>45613</v>
      </c>
      <c r="AE418">
        <v>2</v>
      </c>
      <c r="AF418">
        <v>16.690000000000001</v>
      </c>
      <c r="AH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Zacks</v>
      </c>
      <c r="AI418" t="s">
        <v>166</v>
      </c>
      <c r="AJ418" t="s">
        <v>141</v>
      </c>
      <c r="AK418">
        <v>3</v>
      </c>
      <c r="AL418" t="s">
        <v>126</v>
      </c>
      <c r="AM418">
        <v>29</v>
      </c>
      <c r="AN418" t="s">
        <v>134</v>
      </c>
      <c r="AO418" s="2">
        <v>45594</v>
      </c>
      <c r="AP418">
        <v>3</v>
      </c>
      <c r="AQ418">
        <v>5.61</v>
      </c>
    </row>
    <row r="419" spans="1:43" x14ac:dyDescent="0.25">
      <c r="A419" t="s">
        <v>464</v>
      </c>
      <c r="B419">
        <f t="array" ref="B419">_xll.BDP(A419,"BEST_EPS", "BEST_FPERIOD_OVERRIDE=1bf")</f>
        <v>9.733850574712644</v>
      </c>
      <c r="C419">
        <f t="array" ref="C419">_xll.BDP(A419,"BEST_EPS", "BEST_FPERIOD_OVERRIDE=2bf")</f>
        <v>12.837252873563218</v>
      </c>
      <c r="D419">
        <f t="array" ref="D419">_xll.BDP(A419,"BEST_EPS", "BEST_FPERIOD_OVERRIDE=3bf")</f>
        <v>12.384</v>
      </c>
      <c r="E419">
        <f t="array" ref="E419">_xll.BDP(A419,"BEST_TARGET_PRICE")</f>
        <v>170</v>
      </c>
      <c r="F419">
        <f t="array" ref="F419">_xll.BDP($A419,F$84)</f>
        <v>157.16</v>
      </c>
      <c r="G419">
        <f t="array" ref="G419">_xll.BDP($A419,G$84)</f>
        <v>158.99</v>
      </c>
      <c r="H419">
        <f t="array" ref="H419">_xll.BDP($A419,H$84)</f>
        <v>155.04</v>
      </c>
      <c r="I419">
        <f t="array" ref="I419">_xll.BDP($A419,I$84)</f>
        <v>155.36000000000001</v>
      </c>
      <c r="K419">
        <f t="shared" si="5"/>
        <v>143</v>
      </c>
      <c r="L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Ameriprise Advisor Services Ltd Inc</v>
      </c>
      <c r="M419" t="s">
        <v>465</v>
      </c>
      <c r="N419" t="s">
        <v>146</v>
      </c>
      <c r="O419">
        <v>3</v>
      </c>
      <c r="P419" t="s">
        <v>126</v>
      </c>
      <c r="Q419" t="s">
        <v>147</v>
      </c>
      <c r="R419" t="s">
        <v>127</v>
      </c>
      <c r="S419" s="2">
        <v>45511</v>
      </c>
      <c r="T419">
        <v>1</v>
      </c>
      <c r="U419">
        <v>22.16</v>
      </c>
      <c r="W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TPH&amp;Co.</v>
      </c>
      <c r="X419" t="s">
        <v>485</v>
      </c>
      <c r="Y419" t="s">
        <v>151</v>
      </c>
      <c r="Z419">
        <v>1</v>
      </c>
      <c r="AA419" t="s">
        <v>126</v>
      </c>
      <c r="AB419">
        <v>143</v>
      </c>
      <c r="AC419" t="s">
        <v>127</v>
      </c>
      <c r="AD419" s="2">
        <v>45602</v>
      </c>
      <c r="AE419">
        <v>2</v>
      </c>
      <c r="AF419">
        <v>13.99</v>
      </c>
      <c r="AH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Sadif Investment Analytics</v>
      </c>
      <c r="AI419" t="s">
        <v>166</v>
      </c>
      <c r="AJ419" t="s">
        <v>151</v>
      </c>
      <c r="AK419">
        <v>1</v>
      </c>
      <c r="AL419" t="s">
        <v>142</v>
      </c>
      <c r="AM419">
        <v>155.65</v>
      </c>
      <c r="AN419" t="s">
        <v>168</v>
      </c>
      <c r="AO419" s="2">
        <v>45618</v>
      </c>
      <c r="AP419">
        <v>3</v>
      </c>
      <c r="AQ419">
        <v>9.02</v>
      </c>
    </row>
    <row r="420" spans="1:43" x14ac:dyDescent="0.25">
      <c r="A420" t="s">
        <v>527</v>
      </c>
      <c r="B420">
        <f t="array" ref="B420">_xll.BDP(A420,"BEST_EPS", "BEST_FPERIOD_OVERRIDE=1bf")</f>
        <v>16.378655172413794</v>
      </c>
      <c r="C420">
        <f t="array" ref="C420">_xll.BDP(A420,"BEST_EPS", "BEST_FPERIOD_OVERRIDE=2bf")</f>
        <v>20.266436781609194</v>
      </c>
      <c r="D420">
        <f t="array" ref="D420">_xll.BDP(A420,"BEST_EPS", "BEST_FPERIOD_OVERRIDE=3bf")</f>
        <v>24.23863076923077</v>
      </c>
      <c r="E420">
        <f t="array" ref="E420">_xll.BDP(A420,"BEST_TARGET_PRICE")</f>
        <v>848.91668701171875</v>
      </c>
      <c r="F420">
        <f t="array" ref="F420">_xll.BDP($A420,F$84)</f>
        <v>575.83000000000004</v>
      </c>
      <c r="G420">
        <f t="array" ref="G420">_xll.BDP($A420,G$84)</f>
        <v>575.83000000000004</v>
      </c>
      <c r="H420">
        <f t="array" ref="H420">_xll.BDP($A420,H$84)</f>
        <v>548.25</v>
      </c>
      <c r="I420">
        <f t="array" ref="I420">_xll.BDP($A420,I$84)</f>
        <v>560.24</v>
      </c>
      <c r="K420">
        <f t="shared" si="5"/>
        <v>880</v>
      </c>
      <c r="L420" t="str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Rosenblatt Securities Inc.</v>
      </c>
      <c r="M420" t="s">
        <v>1577</v>
      </c>
      <c r="N420" t="s">
        <v>141</v>
      </c>
      <c r="O420">
        <v>3</v>
      </c>
      <c r="P420" t="s">
        <v>142</v>
      </c>
      <c r="Q420">
        <v>880</v>
      </c>
      <c r="R420" t="s">
        <v>134</v>
      </c>
      <c r="S420" s="2">
        <v>45596</v>
      </c>
      <c r="T420">
        <v>1</v>
      </c>
      <c r="U420">
        <v>39.07</v>
      </c>
      <c r="W420" t="str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Needham</v>
      </c>
      <c r="X420" t="s">
        <v>1639</v>
      </c>
      <c r="Y420" t="s">
        <v>128</v>
      </c>
      <c r="Z420">
        <v>5</v>
      </c>
      <c r="AA420" t="s">
        <v>126</v>
      </c>
      <c r="AB420">
        <v>950</v>
      </c>
      <c r="AC420" t="s">
        <v>127</v>
      </c>
      <c r="AD420" s="2">
        <v>45617</v>
      </c>
      <c r="AE420">
        <v>2</v>
      </c>
      <c r="AF420">
        <v>4.78</v>
      </c>
      <c r="AH420" t="str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Wolfe Research</v>
      </c>
      <c r="AI420" t="s">
        <v>1586</v>
      </c>
      <c r="AJ420" t="s">
        <v>172</v>
      </c>
      <c r="AK420">
        <v>3</v>
      </c>
      <c r="AL420" t="s">
        <v>126</v>
      </c>
      <c r="AM420" t="s">
        <v>147</v>
      </c>
      <c r="AN420" t="s">
        <v>127</v>
      </c>
      <c r="AO420" s="2">
        <v>45607</v>
      </c>
      <c r="AP420">
        <v>3</v>
      </c>
      <c r="AQ420">
        <v>0</v>
      </c>
    </row>
    <row r="421" spans="1:43" x14ac:dyDescent="0.25">
      <c r="A421" t="s">
        <v>200</v>
      </c>
      <c r="B421">
        <f t="array" ref="B421">_xll.BDP(A421,"BEST_EPS", "BEST_FPERIOD_OVERRIDE=1bf")</f>
        <v>9.27232183908046</v>
      </c>
      <c r="C421">
        <f t="array" ref="C421">_xll.BDP(A421,"BEST_EPS", "BEST_FPERIOD_OVERRIDE=2bf")</f>
        <v>10.331505747126437</v>
      </c>
      <c r="D421">
        <f t="array" ref="D421">_xll.BDP(A421,"BEST_EPS", "BEST_FPERIOD_OVERRIDE=3bf")</f>
        <v>11.308</v>
      </c>
      <c r="E421">
        <f t="array" ref="E421">_xll.BDP(A421,"BEST_TARGET_PRICE")</f>
        <v>131.19230651855469</v>
      </c>
      <c r="F421">
        <f t="array" ref="F421">_xll.BDP($A421,F$84)</f>
        <v>101.65</v>
      </c>
      <c r="G421">
        <f t="array" ref="G421">_xll.BDP($A421,G$84)</f>
        <v>103.45</v>
      </c>
      <c r="H421">
        <f t="array" ref="H421">_xll.BDP($A421,H$84)</f>
        <v>101.64</v>
      </c>
      <c r="I421">
        <f t="array" ref="I421">_xll.BDP($A421,I$84)</f>
        <v>103.12</v>
      </c>
      <c r="K421">
        <f t="shared" ref="K421:K484" si="6">IF(OR(ISNA(L421),Q421=0,Q421="#N/A N/A"),IF(OR(ISNA(W421),AB421=0,AB421="#N/A N/A"),IF(OR(ISNA(AH421),AM421=0,AM421="#N/A N/A"),E421,AM421),AB421),Q421)</f>
        <v>134.6</v>
      </c>
      <c r="L421" t="e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#N/A</v>
      </c>
      <c r="M421" t="s">
        <v>1637</v>
      </c>
      <c r="N421" t="s">
        <v>141</v>
      </c>
      <c r="O421">
        <v>3</v>
      </c>
      <c r="P421" t="s">
        <v>126</v>
      </c>
      <c r="Q421">
        <v>100</v>
      </c>
      <c r="R421" t="s">
        <v>134</v>
      </c>
      <c r="S421" s="2">
        <v>45607</v>
      </c>
      <c r="T421">
        <v>1</v>
      </c>
      <c r="U421">
        <v>3.83</v>
      </c>
      <c r="W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Baptista Research</v>
      </c>
      <c r="X421" t="s">
        <v>136</v>
      </c>
      <c r="Y421" t="s">
        <v>128</v>
      </c>
      <c r="Z421">
        <v>5</v>
      </c>
      <c r="AA421" t="s">
        <v>126</v>
      </c>
      <c r="AB421">
        <v>134.6</v>
      </c>
      <c r="AC421" t="s">
        <v>134</v>
      </c>
      <c r="AD421" s="2">
        <v>45616</v>
      </c>
      <c r="AE421">
        <v>2</v>
      </c>
      <c r="AF421">
        <v>6.97</v>
      </c>
      <c r="AH421" t="str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Daiwa Securities</v>
      </c>
      <c r="AI421" t="s">
        <v>1637</v>
      </c>
      <c r="AJ421" t="s">
        <v>141</v>
      </c>
      <c r="AK421">
        <v>3</v>
      </c>
      <c r="AL421" t="s">
        <v>126</v>
      </c>
      <c r="AM421">
        <v>100</v>
      </c>
      <c r="AN421" t="s">
        <v>134</v>
      </c>
      <c r="AO421" s="2">
        <v>45607</v>
      </c>
      <c r="AP421">
        <v>3</v>
      </c>
      <c r="AQ421">
        <v>3.71</v>
      </c>
    </row>
    <row r="422" spans="1:43" x14ac:dyDescent="0.25">
      <c r="A422" t="s">
        <v>671</v>
      </c>
      <c r="B422">
        <f t="array" ref="B422">_xll.BDP(A422,"BEST_EPS", "BEST_FPERIOD_OVERRIDE=1bf")</f>
        <v>-8.9740689655172421</v>
      </c>
      <c r="C422">
        <f t="array" ref="C422">_xll.BDP(A422,"BEST_EPS", "BEST_FPERIOD_OVERRIDE=2bf")</f>
        <v>-7.4112183908045983</v>
      </c>
      <c r="D422">
        <f t="array" ref="D422">_xll.BDP(A422,"BEST_EPS", "BEST_FPERIOD_OVERRIDE=3bf")</f>
        <v>-5.0185384615384621</v>
      </c>
      <c r="E422">
        <f t="array" ref="E422">_xll.BDP(A422,"BEST_TARGET_PRICE")</f>
        <v>76.13043212890625</v>
      </c>
      <c r="F422">
        <f t="array" ref="F422">_xll.BDP($A422,F$84)</f>
        <v>42.49</v>
      </c>
      <c r="G422">
        <f t="array" ref="G422">_xll.BDP($A422,G$84)</f>
        <v>43.46</v>
      </c>
      <c r="H422">
        <f t="array" ref="H422">_xll.BDP($A422,H$84)</f>
        <v>42.08</v>
      </c>
      <c r="I422">
        <f t="array" ref="I422">_xll.BDP($A422,I$84)</f>
        <v>43.39</v>
      </c>
      <c r="K422">
        <f t="shared" si="6"/>
        <v>31</v>
      </c>
      <c r="L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Leerink Partners</v>
      </c>
      <c r="M422" t="s">
        <v>672</v>
      </c>
      <c r="N422" t="s">
        <v>216</v>
      </c>
      <c r="O422">
        <v>1</v>
      </c>
      <c r="P422" t="s">
        <v>126</v>
      </c>
      <c r="Q422">
        <v>31</v>
      </c>
      <c r="R422" t="s">
        <v>127</v>
      </c>
      <c r="S422" s="2">
        <v>45614</v>
      </c>
      <c r="T422">
        <v>1</v>
      </c>
      <c r="U422">
        <v>46.45</v>
      </c>
      <c r="W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JP Morgan</v>
      </c>
      <c r="X422" t="s">
        <v>1503</v>
      </c>
      <c r="Y422" t="s">
        <v>361</v>
      </c>
      <c r="Z422">
        <v>1</v>
      </c>
      <c r="AA422" t="s">
        <v>126</v>
      </c>
      <c r="AB422">
        <v>45</v>
      </c>
      <c r="AC422" t="s">
        <v>127</v>
      </c>
      <c r="AD422" s="2">
        <v>45622</v>
      </c>
      <c r="AE422">
        <v>2</v>
      </c>
      <c r="AF422">
        <v>38.42</v>
      </c>
      <c r="AH422" t="str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HSBC</v>
      </c>
      <c r="AI422" t="s">
        <v>1755</v>
      </c>
      <c r="AJ422" t="s">
        <v>128</v>
      </c>
      <c r="AK422">
        <v>5</v>
      </c>
      <c r="AL422" t="s">
        <v>137</v>
      </c>
      <c r="AM422">
        <v>58</v>
      </c>
      <c r="AN422" t="s">
        <v>127</v>
      </c>
      <c r="AO422" s="2">
        <v>45614</v>
      </c>
      <c r="AP422">
        <v>3</v>
      </c>
      <c r="AQ422">
        <v>23.08</v>
      </c>
    </row>
    <row r="423" spans="1:43" x14ac:dyDescent="0.25">
      <c r="A423" t="s">
        <v>832</v>
      </c>
      <c r="B423">
        <f t="array" ref="B423">_xll.BDP(A423,"BEST_EPS", "BEST_FPERIOD_OVERRIDE=1bf")</f>
        <v>2.3032758620689653</v>
      </c>
      <c r="C423">
        <f t="array" ref="C423">_xll.BDP(A423,"BEST_EPS", "BEST_FPERIOD_OVERRIDE=2bf")</f>
        <v>2.3367701149425288</v>
      </c>
      <c r="D423">
        <f t="array" ref="D423">_xll.BDP(A423,"BEST_EPS", "BEST_FPERIOD_OVERRIDE=3bf")</f>
        <v>2.4744307692307692</v>
      </c>
      <c r="E423">
        <f t="array" ref="E423">_xll.BDP(A423,"BEST_TARGET_PRICE")</f>
        <v>31.125</v>
      </c>
      <c r="F423" t="str">
        <f t="array" ref="F423">_xll.BDP($A423,F$84)</f>
        <v>#N/A N/A</v>
      </c>
      <c r="G423" t="str">
        <f t="array" ref="G423">_xll.BDP($A423,G$84)</f>
        <v>#N/A N/A</v>
      </c>
      <c r="H423" t="str">
        <f t="array" ref="H423">_xll.BDP($A423,H$84)</f>
        <v>#N/A N/A</v>
      </c>
      <c r="I423">
        <f t="array" ref="I423">_xll.BDP($A423,I$84)</f>
        <v>28.55</v>
      </c>
      <c r="K423">
        <f t="shared" si="6"/>
        <v>30</v>
      </c>
      <c r="L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ISS-EVA</v>
      </c>
      <c r="M423" t="s">
        <v>166</v>
      </c>
      <c r="N423" t="s">
        <v>138</v>
      </c>
      <c r="O423">
        <v>5</v>
      </c>
      <c r="P423" t="s">
        <v>137</v>
      </c>
      <c r="Q423" t="s">
        <v>147</v>
      </c>
      <c r="R423" t="s">
        <v>127</v>
      </c>
      <c r="S423" s="2">
        <v>45416</v>
      </c>
      <c r="T423">
        <v>1</v>
      </c>
      <c r="U423">
        <v>24.92</v>
      </c>
      <c r="W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JP Morgan</v>
      </c>
      <c r="X423" t="s">
        <v>833</v>
      </c>
      <c r="Y423" t="s">
        <v>141</v>
      </c>
      <c r="Z423">
        <v>3</v>
      </c>
      <c r="AA423" t="s">
        <v>126</v>
      </c>
      <c r="AB423">
        <v>30</v>
      </c>
      <c r="AC423" t="s">
        <v>127</v>
      </c>
      <c r="AD423" s="2">
        <v>45547</v>
      </c>
      <c r="AE423">
        <v>2</v>
      </c>
      <c r="AF423">
        <v>15.86</v>
      </c>
      <c r="AH423" t="str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Baptista Research</v>
      </c>
      <c r="AI423" t="s">
        <v>136</v>
      </c>
      <c r="AJ423" t="s">
        <v>146</v>
      </c>
      <c r="AK423">
        <v>3</v>
      </c>
      <c r="AL423" t="s">
        <v>142</v>
      </c>
      <c r="AM423">
        <v>30.7</v>
      </c>
      <c r="AN423" t="s">
        <v>134</v>
      </c>
      <c r="AO423" s="2">
        <v>45613</v>
      </c>
      <c r="AP423">
        <v>3</v>
      </c>
      <c r="AQ423">
        <v>14.68</v>
      </c>
    </row>
    <row r="424" spans="1:43" x14ac:dyDescent="0.25">
      <c r="A424" t="s">
        <v>270</v>
      </c>
      <c r="B424">
        <f t="array" ref="B424">_xll.BDP(A424,"BEST_EPS", "BEST_FPERIOD_OVERRIDE=1bf")</f>
        <v>7.8632183908045974</v>
      </c>
      <c r="C424">
        <f t="array" ref="C424">_xll.BDP(A424,"BEST_EPS", "BEST_FPERIOD_OVERRIDE=2bf")</f>
        <v>8.730517241379312</v>
      </c>
      <c r="D424">
        <f t="array" ref="D424">_xll.BDP(A424,"BEST_EPS", "BEST_FPERIOD_OVERRIDE=3bf")</f>
        <v>8.7694307692307696</v>
      </c>
      <c r="E424">
        <f t="array" ref="E424">_xll.BDP(A424,"BEST_TARGET_PRICE")</f>
        <v>125.97142791748047</v>
      </c>
      <c r="F424">
        <f t="array" ref="F424">_xll.BDP($A424,F$84)</f>
        <v>131.49</v>
      </c>
      <c r="G424">
        <f t="array" ref="G424">_xll.BDP($A424,G$84)</f>
        <v>132.43</v>
      </c>
      <c r="H424">
        <f t="array" ref="H424">_xll.BDP($A424,H$84)</f>
        <v>130.57</v>
      </c>
      <c r="I424">
        <f t="array" ref="I424">_xll.BDP($A424,I$84)</f>
        <v>131.21</v>
      </c>
      <c r="K424">
        <f t="shared" si="6"/>
        <v>135</v>
      </c>
      <c r="L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Barclays</v>
      </c>
      <c r="M424" t="s">
        <v>195</v>
      </c>
      <c r="N424" t="s">
        <v>138</v>
      </c>
      <c r="O424">
        <v>5</v>
      </c>
      <c r="P424" t="s">
        <v>126</v>
      </c>
      <c r="Q424">
        <v>135</v>
      </c>
      <c r="R424" t="s">
        <v>127</v>
      </c>
      <c r="S424" s="2">
        <v>45601</v>
      </c>
      <c r="T424">
        <v>1</v>
      </c>
      <c r="U424">
        <v>72.98</v>
      </c>
      <c r="W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HSBC</v>
      </c>
      <c r="X424" t="s">
        <v>196</v>
      </c>
      <c r="Y424" t="s">
        <v>146</v>
      </c>
      <c r="Z424">
        <v>3</v>
      </c>
      <c r="AA424" t="s">
        <v>142</v>
      </c>
      <c r="AB424">
        <v>131</v>
      </c>
      <c r="AC424" t="s">
        <v>127</v>
      </c>
      <c r="AD424" s="2">
        <v>45621</v>
      </c>
      <c r="AE424">
        <v>2</v>
      </c>
      <c r="AF424">
        <v>47.73</v>
      </c>
      <c r="AH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Oppenheimer</v>
      </c>
      <c r="AI424" t="s">
        <v>271</v>
      </c>
      <c r="AJ424" t="s">
        <v>203</v>
      </c>
      <c r="AK424">
        <v>3</v>
      </c>
      <c r="AL424" t="s">
        <v>126</v>
      </c>
      <c r="AM424" t="s">
        <v>147</v>
      </c>
      <c r="AN424" t="s">
        <v>127</v>
      </c>
      <c r="AO424" s="2">
        <v>45616</v>
      </c>
      <c r="AP424">
        <v>3</v>
      </c>
      <c r="AQ424">
        <v>38.58</v>
      </c>
    </row>
    <row r="425" spans="1:43" x14ac:dyDescent="0.25">
      <c r="A425" t="s">
        <v>529</v>
      </c>
      <c r="B425">
        <f t="array" ref="B425">_xll.BDP(A425,"BEST_EPS", "BEST_FPERIOD_OVERRIDE=1bf")</f>
        <v>16.886839080459772</v>
      </c>
      <c r="C425">
        <f t="array" ref="C425">_xll.BDP(A425,"BEST_EPS", "BEST_FPERIOD_OVERRIDE=2bf")</f>
        <v>19.152793103448275</v>
      </c>
      <c r="D425">
        <f t="array" ref="D425">_xll.BDP(A425,"BEST_EPS", "BEST_FPERIOD_OVERRIDE=3bf")</f>
        <v>21.393507692307693</v>
      </c>
      <c r="E425">
        <f t="array" ref="E425">_xll.BDP(A425,"BEST_TARGET_PRICE")</f>
        <v>645.3125</v>
      </c>
      <c r="F425">
        <f t="array" ref="F425">_xll.BDP($A425,F$84)</f>
        <v>604.20000000000005</v>
      </c>
      <c r="G425">
        <f t="array" ref="G425">_xll.BDP($A425,G$84)</f>
        <v>607.41</v>
      </c>
      <c r="H425">
        <f t="array" ref="H425">_xll.BDP($A425,H$84)</f>
        <v>601.17849999999999</v>
      </c>
      <c r="I425">
        <f t="array" ref="I425">_xll.BDP($A425,I$84)</f>
        <v>604.96</v>
      </c>
      <c r="K425">
        <f t="shared" si="6"/>
        <v>644</v>
      </c>
      <c r="L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Deutsche Bank</v>
      </c>
      <c r="M425" t="s">
        <v>530</v>
      </c>
      <c r="N425" t="s">
        <v>128</v>
      </c>
      <c r="O425">
        <v>5</v>
      </c>
      <c r="P425" t="s">
        <v>126</v>
      </c>
      <c r="Q425">
        <v>644</v>
      </c>
      <c r="R425" t="s">
        <v>134</v>
      </c>
      <c r="S425" s="2">
        <v>45595</v>
      </c>
      <c r="T425">
        <v>1</v>
      </c>
      <c r="U425">
        <v>30.69</v>
      </c>
      <c r="W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JP Morgan</v>
      </c>
      <c r="X425" t="s">
        <v>531</v>
      </c>
      <c r="Y425" t="s">
        <v>138</v>
      </c>
      <c r="Z425">
        <v>5</v>
      </c>
      <c r="AA425" t="s">
        <v>126</v>
      </c>
      <c r="AB425">
        <v>680</v>
      </c>
      <c r="AC425" t="s">
        <v>127</v>
      </c>
      <c r="AD425" s="2">
        <v>45595</v>
      </c>
      <c r="AE425">
        <v>2</v>
      </c>
      <c r="AF425">
        <v>28.07</v>
      </c>
      <c r="AH425" t="str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Baptista Research</v>
      </c>
      <c r="AI425" t="s">
        <v>136</v>
      </c>
      <c r="AJ425" t="s">
        <v>146</v>
      </c>
      <c r="AK425">
        <v>3</v>
      </c>
      <c r="AL425" t="s">
        <v>126</v>
      </c>
      <c r="AM425">
        <v>655.4</v>
      </c>
      <c r="AN425" t="s">
        <v>134</v>
      </c>
      <c r="AO425" s="2">
        <v>45599</v>
      </c>
      <c r="AP425">
        <v>3</v>
      </c>
      <c r="AQ425">
        <v>15.37</v>
      </c>
    </row>
    <row r="426" spans="1:43" x14ac:dyDescent="0.25">
      <c r="A426" t="s">
        <v>130</v>
      </c>
      <c r="B426">
        <f t="array" ref="B426">_xll.BDP(A426,"BEST_EPS", "BEST_FPERIOD_OVERRIDE=1bf")</f>
        <v>13.945896551724138</v>
      </c>
      <c r="C426">
        <f t="array" ref="C426">_xll.BDP(A426,"BEST_EPS", "BEST_FPERIOD_OVERRIDE=2bf")</f>
        <v>16.243241379310344</v>
      </c>
      <c r="D426">
        <f t="array" ref="D426">_xll.BDP(A426,"BEST_EPS", "BEST_FPERIOD_OVERRIDE=3bf")</f>
        <v>18.713180769230767</v>
      </c>
      <c r="E426">
        <f t="array" ref="E426">_xll.BDP(A426,"BEST_TARGET_PRICE")</f>
        <v>500.26885986328125</v>
      </c>
      <c r="F426">
        <f t="array" ref="F426">_xll.BDP($A426,F$84)</f>
        <v>425.10500000000002</v>
      </c>
      <c r="G426">
        <f t="array" ref="G426">_xll.BDP($A426,G$84)</f>
        <v>427.22989999999999</v>
      </c>
      <c r="H426">
        <f t="array" ref="H426">_xll.BDP($A426,H$84)</f>
        <v>422.02</v>
      </c>
      <c r="I426">
        <f t="array" ref="I426">_xll.BDP($A426,I$84)</f>
        <v>422.99</v>
      </c>
      <c r="K426">
        <f t="shared" si="6"/>
        <v>444.65</v>
      </c>
      <c r="L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Punto Research</v>
      </c>
      <c r="M426" t="s">
        <v>129</v>
      </c>
      <c r="N426" t="s">
        <v>146</v>
      </c>
      <c r="O426">
        <v>3</v>
      </c>
      <c r="P426" t="s">
        <v>142</v>
      </c>
      <c r="Q426">
        <v>444.65</v>
      </c>
      <c r="R426" t="s">
        <v>127</v>
      </c>
      <c r="S426" s="2">
        <v>45595</v>
      </c>
      <c r="T426">
        <v>1</v>
      </c>
      <c r="U426">
        <v>17.73</v>
      </c>
      <c r="W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Phillip Securities</v>
      </c>
      <c r="X426" t="s">
        <v>1499</v>
      </c>
      <c r="Y426" t="s">
        <v>131</v>
      </c>
      <c r="Z426">
        <v>4</v>
      </c>
      <c r="AA426" t="s">
        <v>126</v>
      </c>
      <c r="AB426">
        <v>480</v>
      </c>
      <c r="AC426" t="s">
        <v>127</v>
      </c>
      <c r="AD426" s="2">
        <v>45609</v>
      </c>
      <c r="AE426">
        <v>2</v>
      </c>
      <c r="AF426">
        <v>16.93</v>
      </c>
      <c r="AH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China Renaissance Research</v>
      </c>
      <c r="AI426" t="s">
        <v>1919</v>
      </c>
      <c r="AJ426" t="s">
        <v>128</v>
      </c>
      <c r="AK426">
        <v>5</v>
      </c>
      <c r="AL426" t="s">
        <v>126</v>
      </c>
      <c r="AM426">
        <v>510</v>
      </c>
      <c r="AN426" t="s">
        <v>127</v>
      </c>
      <c r="AO426" s="2">
        <v>45596</v>
      </c>
      <c r="AP426">
        <v>3</v>
      </c>
      <c r="AQ426">
        <v>16.8</v>
      </c>
    </row>
    <row r="427" spans="1:43" x14ac:dyDescent="0.25">
      <c r="A427" t="s">
        <v>406</v>
      </c>
      <c r="B427">
        <f t="array" ref="B427">_xll.BDP(A427,"BEST_EPS", "BEST_FPERIOD_OVERRIDE=1bf")</f>
        <v>14.621103448275862</v>
      </c>
      <c r="C427">
        <f t="array" ref="C427">_xll.BDP(A427,"BEST_EPS", "BEST_FPERIOD_OVERRIDE=2bf")</f>
        <v>15.961839080459772</v>
      </c>
      <c r="D427">
        <f t="array" ref="D427">_xll.BDP(A427,"BEST_EPS", "BEST_FPERIOD_OVERRIDE=3bf")</f>
        <v>17.775399999999998</v>
      </c>
      <c r="E427">
        <f t="array" ref="E427">_xll.BDP(A427,"BEST_TARGET_PRICE")</f>
        <v>519</v>
      </c>
      <c r="F427">
        <f t="array" ref="F427">_xll.BDP($A427,F$84)</f>
        <v>496.5</v>
      </c>
      <c r="G427">
        <f t="array" ref="G427">_xll.BDP($A427,G$84)</f>
        <v>502.19</v>
      </c>
      <c r="H427">
        <f t="array" ref="H427">_xll.BDP($A427,H$84)</f>
        <v>496.05</v>
      </c>
      <c r="I427">
        <f t="array" ref="I427">_xll.BDP($A427,I$84)</f>
        <v>500.66</v>
      </c>
      <c r="K427">
        <f t="shared" si="6"/>
        <v>600</v>
      </c>
      <c r="L427" t="str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Jefferies</v>
      </c>
      <c r="M427" t="s">
        <v>1565</v>
      </c>
      <c r="N427" t="s">
        <v>128</v>
      </c>
      <c r="O427">
        <v>5</v>
      </c>
      <c r="P427" t="s">
        <v>126</v>
      </c>
      <c r="Q427">
        <v>600</v>
      </c>
      <c r="R427" t="s">
        <v>127</v>
      </c>
      <c r="S427" s="2">
        <v>45607</v>
      </c>
      <c r="T427">
        <v>1</v>
      </c>
      <c r="U427">
        <v>56.45</v>
      </c>
      <c r="W427" t="str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Deutsche Bank</v>
      </c>
      <c r="X427" t="s">
        <v>1501</v>
      </c>
      <c r="Y427" t="s">
        <v>128</v>
      </c>
      <c r="Z427">
        <v>5</v>
      </c>
      <c r="AA427" t="s">
        <v>126</v>
      </c>
      <c r="AB427">
        <v>530</v>
      </c>
      <c r="AC427" t="s">
        <v>134</v>
      </c>
      <c r="AD427" s="2">
        <v>45622</v>
      </c>
      <c r="AE427">
        <v>2</v>
      </c>
      <c r="AF427">
        <v>53.37</v>
      </c>
      <c r="AH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ISS-EVA</v>
      </c>
      <c r="AI427" t="s">
        <v>166</v>
      </c>
      <c r="AJ427" t="s">
        <v>138</v>
      </c>
      <c r="AK427">
        <v>5</v>
      </c>
      <c r="AL427" t="s">
        <v>137</v>
      </c>
      <c r="AM427" t="s">
        <v>147</v>
      </c>
      <c r="AN427" t="s">
        <v>127</v>
      </c>
      <c r="AO427" s="2">
        <v>45422</v>
      </c>
      <c r="AP427">
        <v>3</v>
      </c>
      <c r="AQ427">
        <v>34.06</v>
      </c>
    </row>
    <row r="428" spans="1:43" x14ac:dyDescent="0.25">
      <c r="A428" t="s">
        <v>653</v>
      </c>
      <c r="B428">
        <f t="array" ref="B428">_xll.BDP(A428,"BEST_EPS", "BEST_FPERIOD_OVERRIDE=1bf")</f>
        <v>16.145287356321838</v>
      </c>
      <c r="C428">
        <f t="array" ref="C428">_xll.BDP(A428,"BEST_EPS", "BEST_FPERIOD_OVERRIDE=2bf")</f>
        <v>18.254655172413791</v>
      </c>
      <c r="D428">
        <f t="array" ref="D428">_xll.BDP(A428,"BEST_EPS", "BEST_FPERIOD_OVERRIDE=3bf")</f>
        <v>17.792200000000001</v>
      </c>
      <c r="E428">
        <f t="array" ref="E428">_xll.BDP(A428,"BEST_TARGET_PRICE")</f>
        <v>223.60000610351563</v>
      </c>
      <c r="F428">
        <f t="array" ref="F428">_xll.BDP($A428,F$84)</f>
        <v>222.16</v>
      </c>
      <c r="G428">
        <f t="array" ref="G428">_xll.BDP($A428,G$84)</f>
        <v>224.22499999999999</v>
      </c>
      <c r="H428">
        <f t="array" ref="H428">_xll.BDP($A428,H$84)</f>
        <v>220.65</v>
      </c>
      <c r="I428">
        <f t="array" ref="I428">_xll.BDP($A428,I$84)</f>
        <v>220.8</v>
      </c>
      <c r="K428">
        <f t="shared" si="6"/>
        <v>230</v>
      </c>
      <c r="L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Citi</v>
      </c>
      <c r="M428" t="s">
        <v>255</v>
      </c>
      <c r="N428" t="s">
        <v>141</v>
      </c>
      <c r="O428">
        <v>3</v>
      </c>
      <c r="P428" t="s">
        <v>142</v>
      </c>
      <c r="Q428">
        <v>230</v>
      </c>
      <c r="R428" t="s">
        <v>127</v>
      </c>
      <c r="S428" s="2">
        <v>45621</v>
      </c>
      <c r="T428">
        <v>1</v>
      </c>
      <c r="U428">
        <v>83.24</v>
      </c>
      <c r="W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Piper Sandler &amp; Co</v>
      </c>
      <c r="X428" t="s">
        <v>1909</v>
      </c>
      <c r="Y428" t="s">
        <v>138</v>
      </c>
      <c r="Z428">
        <v>5</v>
      </c>
      <c r="AA428" t="s">
        <v>126</v>
      </c>
      <c r="AB428">
        <v>243</v>
      </c>
      <c r="AC428" t="s">
        <v>127</v>
      </c>
      <c r="AD428" s="2">
        <v>45623</v>
      </c>
      <c r="AE428">
        <v>2</v>
      </c>
      <c r="AF428">
        <v>82.25</v>
      </c>
      <c r="AH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ISS-EVA</v>
      </c>
      <c r="AI428" t="s">
        <v>166</v>
      </c>
      <c r="AJ428" t="s">
        <v>146</v>
      </c>
      <c r="AK428">
        <v>3</v>
      </c>
      <c r="AL428" t="s">
        <v>142</v>
      </c>
      <c r="AM428" t="s">
        <v>147</v>
      </c>
      <c r="AN428" t="s">
        <v>127</v>
      </c>
      <c r="AO428" s="2">
        <v>45492</v>
      </c>
      <c r="AP428">
        <v>3</v>
      </c>
      <c r="AQ428">
        <v>30.79</v>
      </c>
    </row>
    <row r="429" spans="1:43" x14ac:dyDescent="0.25">
      <c r="A429" t="s">
        <v>902</v>
      </c>
      <c r="B429">
        <f t="array" ref="B429">_xll.BDP(A429,"BEST_EPS", "BEST_FPERIOD_OVERRIDE=1bf")</f>
        <v>2.28683908045977</v>
      </c>
      <c r="C429">
        <f t="array" ref="C429">_xll.BDP(A429,"BEST_EPS", "BEST_FPERIOD_OVERRIDE=2bf")</f>
        <v>2.68748275862069</v>
      </c>
      <c r="D429">
        <f t="array" ref="D429">_xll.BDP(A429,"BEST_EPS", "BEST_FPERIOD_OVERRIDE=3bf")</f>
        <v>3.1661384615384613</v>
      </c>
      <c r="E429">
        <f t="array" ref="E429">_xll.BDP(A429,"BEST_TARGET_PRICE")</f>
        <v>38.840000152587891</v>
      </c>
      <c r="F429">
        <f t="array" ref="F429">_xll.BDP($A429,F$84)</f>
        <v>32.630000000000003</v>
      </c>
      <c r="G429">
        <f t="array" ref="G429">_xll.BDP($A429,G$84)</f>
        <v>32.79</v>
      </c>
      <c r="H429">
        <f t="array" ref="H429">_xll.BDP($A429,H$84)</f>
        <v>32.200000000000003</v>
      </c>
      <c r="I429">
        <f t="array" ref="I429">_xll.BDP($A429,I$84)</f>
        <v>32.51</v>
      </c>
      <c r="K429">
        <f t="shared" si="6"/>
        <v>38</v>
      </c>
      <c r="L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Deutsche Bank</v>
      </c>
      <c r="M429" t="s">
        <v>1753</v>
      </c>
      <c r="N429" t="s">
        <v>128</v>
      </c>
      <c r="O429">
        <v>5</v>
      </c>
      <c r="P429" t="s">
        <v>126</v>
      </c>
      <c r="Q429">
        <v>38</v>
      </c>
      <c r="R429" t="s">
        <v>134</v>
      </c>
      <c r="S429" s="2">
        <v>45616</v>
      </c>
      <c r="T429">
        <v>1</v>
      </c>
      <c r="U429">
        <v>1.97</v>
      </c>
      <c r="W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Hedgeye Risk Management</v>
      </c>
      <c r="X429" t="s">
        <v>1701</v>
      </c>
      <c r="Y429" t="s">
        <v>162</v>
      </c>
      <c r="Z429">
        <v>5</v>
      </c>
      <c r="AA429" t="s">
        <v>163</v>
      </c>
      <c r="AB429" t="s">
        <v>147</v>
      </c>
      <c r="AC429" t="s">
        <v>127</v>
      </c>
      <c r="AD429" s="2">
        <v>45271</v>
      </c>
      <c r="AE429">
        <v>2</v>
      </c>
      <c r="AF429">
        <v>1.18</v>
      </c>
      <c r="AH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Citi</v>
      </c>
      <c r="AI429" t="s">
        <v>1662</v>
      </c>
      <c r="AJ429" t="s">
        <v>141</v>
      </c>
      <c r="AK429">
        <v>3</v>
      </c>
      <c r="AL429" t="s">
        <v>126</v>
      </c>
      <c r="AM429">
        <v>33</v>
      </c>
      <c r="AN429" t="s">
        <v>127</v>
      </c>
      <c r="AO429" s="2">
        <v>45609</v>
      </c>
      <c r="AP429">
        <v>3</v>
      </c>
      <c r="AQ429">
        <v>0</v>
      </c>
    </row>
    <row r="430" spans="1:43" x14ac:dyDescent="0.25">
      <c r="A430" t="s">
        <v>634</v>
      </c>
      <c r="B430">
        <f t="array" ref="B430">_xll.BDP(A430,"BEST_EPS", "BEST_FPERIOD_OVERRIDE=1bf")</f>
        <v>42.193379310344831</v>
      </c>
      <c r="C430">
        <f t="array" ref="C430">_xll.BDP(A430,"BEST_EPS", "BEST_FPERIOD_OVERRIDE=2bf")</f>
        <v>46.967252873563218</v>
      </c>
      <c r="D430">
        <f t="array" ref="D430">_xll.BDP(A430,"BEST_EPS", "BEST_FPERIOD_OVERRIDE=3bf")</f>
        <v>53.295784615384619</v>
      </c>
      <c r="E430">
        <f t="array" ref="E430">_xll.BDP(A430,"BEST_TARGET_PRICE")</f>
        <v>1352.5384521484375</v>
      </c>
      <c r="F430">
        <f t="array" ref="F430">_xll.BDP($A430,F$84)</f>
        <v>1242.48</v>
      </c>
      <c r="G430">
        <f t="array" ref="G430">_xll.BDP($A430,G$84)</f>
        <v>1249.78</v>
      </c>
      <c r="H430">
        <f t="array" ref="H430">_xll.BDP($A430,H$84)</f>
        <v>1234.6099999999999</v>
      </c>
      <c r="I430">
        <f t="array" ref="I430">_xll.BDP($A430,I$84)</f>
        <v>1243.4000000000001</v>
      </c>
      <c r="K430">
        <f t="shared" si="6"/>
        <v>1319.2</v>
      </c>
      <c r="L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Baptista Research</v>
      </c>
      <c r="M430" t="s">
        <v>136</v>
      </c>
      <c r="N430" t="s">
        <v>146</v>
      </c>
      <c r="O430">
        <v>3</v>
      </c>
      <c r="P430" t="s">
        <v>137</v>
      </c>
      <c r="Q430">
        <v>1319.2</v>
      </c>
      <c r="R430" t="s">
        <v>134</v>
      </c>
      <c r="S430" s="2">
        <v>45615</v>
      </c>
      <c r="T430">
        <v>1</v>
      </c>
      <c r="U430">
        <v>21.27</v>
      </c>
      <c r="W430" t="str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Stifel</v>
      </c>
      <c r="X430" t="s">
        <v>635</v>
      </c>
      <c r="Y430" t="s">
        <v>128</v>
      </c>
      <c r="Z430">
        <v>5</v>
      </c>
      <c r="AA430" t="s">
        <v>126</v>
      </c>
      <c r="AB430">
        <v>1450</v>
      </c>
      <c r="AC430" t="s">
        <v>127</v>
      </c>
      <c r="AD430" s="2">
        <v>45606</v>
      </c>
      <c r="AE430">
        <v>2</v>
      </c>
      <c r="AF430">
        <v>12.69</v>
      </c>
      <c r="AH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Goldman Sachs</v>
      </c>
      <c r="AI430" t="s">
        <v>1626</v>
      </c>
      <c r="AJ430" t="s">
        <v>141</v>
      </c>
      <c r="AK430">
        <v>3</v>
      </c>
      <c r="AL430" t="s">
        <v>126</v>
      </c>
      <c r="AM430">
        <v>1315</v>
      </c>
      <c r="AN430" t="s">
        <v>134</v>
      </c>
      <c r="AO430" s="2">
        <v>45604</v>
      </c>
      <c r="AP430">
        <v>3</v>
      </c>
      <c r="AQ430">
        <v>0</v>
      </c>
    </row>
    <row r="431" spans="1:43" x14ac:dyDescent="0.25">
      <c r="A431" t="s">
        <v>350</v>
      </c>
      <c r="B431">
        <f t="array" ref="B431">_xll.BDP(A431,"BEST_EPS", "BEST_FPERIOD_OVERRIDE=1bf")</f>
        <v>10.021773946360154</v>
      </c>
      <c r="C431">
        <f t="array" ref="C431">_xll.BDP(A431,"BEST_EPS", "BEST_FPERIOD_OVERRIDE=2bf")</f>
        <v>12.97716858237548</v>
      </c>
      <c r="D431">
        <f t="array" ref="D431">_xll.BDP(A431,"BEST_EPS", "BEST_FPERIOD_OVERRIDE=3bf")</f>
        <v>13.430999999999999</v>
      </c>
      <c r="E431">
        <f t="array" ref="E431">_xll.BDP(A431,"BEST_TARGET_PRICE")</f>
        <v>147.07638549804688</v>
      </c>
      <c r="F431">
        <f t="array" ref="F431">_xll.BDP($A431,F$84)</f>
        <v>100.94</v>
      </c>
      <c r="G431">
        <f t="array" ref="G431">_xll.BDP($A431,G$84)</f>
        <v>101.04</v>
      </c>
      <c r="H431">
        <f t="array" ref="H431">_xll.BDP($A431,H$84)</f>
        <v>96.635000000000005</v>
      </c>
      <c r="I431">
        <f t="array" ref="I431">_xll.BDP($A431,I$84)</f>
        <v>98.2</v>
      </c>
      <c r="K431">
        <f t="shared" si="6"/>
        <v>135</v>
      </c>
      <c r="L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Aletheia Capital Limited</v>
      </c>
      <c r="M431" t="s">
        <v>351</v>
      </c>
      <c r="N431" t="s">
        <v>146</v>
      </c>
      <c r="O431">
        <v>3</v>
      </c>
      <c r="P431" t="s">
        <v>126</v>
      </c>
      <c r="Q431" t="s">
        <v>147</v>
      </c>
      <c r="R431" t="s">
        <v>127</v>
      </c>
      <c r="S431" s="2">
        <v>45561</v>
      </c>
      <c r="T431">
        <v>1</v>
      </c>
      <c r="U431">
        <v>81.95</v>
      </c>
      <c r="W431" t="e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#N/A</v>
      </c>
      <c r="X431" t="s">
        <v>1564</v>
      </c>
      <c r="Y431" t="s">
        <v>125</v>
      </c>
      <c r="Z431">
        <v>5</v>
      </c>
      <c r="AA431" t="s">
        <v>126</v>
      </c>
      <c r="AB431">
        <v>140</v>
      </c>
      <c r="AC431" t="s">
        <v>127</v>
      </c>
      <c r="AD431" s="2">
        <v>45596</v>
      </c>
      <c r="AE431">
        <v>2</v>
      </c>
      <c r="AF431">
        <v>49.67</v>
      </c>
      <c r="AH431" t="str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TD Cowen</v>
      </c>
      <c r="AI431" t="s">
        <v>1645</v>
      </c>
      <c r="AJ431" t="s">
        <v>128</v>
      </c>
      <c r="AK431">
        <v>5</v>
      </c>
      <c r="AL431" t="s">
        <v>126</v>
      </c>
      <c r="AM431">
        <v>135</v>
      </c>
      <c r="AN431" t="s">
        <v>127</v>
      </c>
      <c r="AO431" s="2">
        <v>45622</v>
      </c>
      <c r="AP431">
        <v>3</v>
      </c>
      <c r="AQ431">
        <v>33</v>
      </c>
    </row>
    <row r="432" spans="1:43" x14ac:dyDescent="0.25">
      <c r="A432" t="s">
        <v>908</v>
      </c>
      <c r="B432">
        <f t="array" ref="B432">_xll.BDP(A432,"BEST_EPS", "BEST_FPERIOD_OVERRIDE=1bf")</f>
        <v>2.0685402298850573</v>
      </c>
      <c r="C432">
        <f t="array" ref="C432">_xll.BDP(A432,"BEST_EPS", "BEST_FPERIOD_OVERRIDE=2bf")</f>
        <v>2.5130804597701153</v>
      </c>
      <c r="D432">
        <f t="array" ref="D432">_xll.BDP(A432,"BEST_EPS", "BEST_FPERIOD_OVERRIDE=3bf")</f>
        <v>3.1113230769230773</v>
      </c>
      <c r="E432">
        <f t="array" ref="E432">_xll.BDP(A432,"BEST_TARGET_PRICE")</f>
        <v>29.309524536132813</v>
      </c>
      <c r="F432">
        <f t="array" ref="F432">_xll.BDP($A432,F$84)</f>
        <v>27.13</v>
      </c>
      <c r="G432">
        <f t="array" ref="G432">_xll.BDP($A432,G$84)</f>
        <v>27.405000000000001</v>
      </c>
      <c r="H432">
        <f t="array" ref="H432">_xll.BDP($A432,H$84)</f>
        <v>26.89</v>
      </c>
      <c r="I432">
        <f t="array" ref="I432">_xll.BDP($A432,I$84)</f>
        <v>26.92</v>
      </c>
      <c r="K432">
        <f t="shared" si="6"/>
        <v>32</v>
      </c>
      <c r="L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Redburn Atlantic</v>
      </c>
      <c r="M432" t="s">
        <v>1591</v>
      </c>
      <c r="N432" t="s">
        <v>128</v>
      </c>
      <c r="O432">
        <v>5</v>
      </c>
      <c r="P432" t="s">
        <v>126</v>
      </c>
      <c r="Q432">
        <v>32</v>
      </c>
      <c r="R432" t="s">
        <v>127</v>
      </c>
      <c r="S432" s="2">
        <v>45608</v>
      </c>
      <c r="T432">
        <v>1</v>
      </c>
      <c r="U432">
        <v>89.14</v>
      </c>
      <c r="W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Morningstar</v>
      </c>
      <c r="X432" t="s">
        <v>702</v>
      </c>
      <c r="Y432" t="s">
        <v>146</v>
      </c>
      <c r="Z432">
        <v>3</v>
      </c>
      <c r="AA432" t="s">
        <v>142</v>
      </c>
      <c r="AB432">
        <v>31.5</v>
      </c>
      <c r="AC432" t="s">
        <v>127</v>
      </c>
      <c r="AD432" s="2">
        <v>45604</v>
      </c>
      <c r="AE432">
        <v>2</v>
      </c>
      <c r="AF432">
        <v>88.82</v>
      </c>
      <c r="AH432" t="str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Zacks</v>
      </c>
      <c r="AI432" t="s">
        <v>166</v>
      </c>
      <c r="AJ432" t="s">
        <v>125</v>
      </c>
      <c r="AK432">
        <v>5</v>
      </c>
      <c r="AL432" t="s">
        <v>126</v>
      </c>
      <c r="AM432">
        <v>31</v>
      </c>
      <c r="AN432" t="s">
        <v>134</v>
      </c>
      <c r="AO432" s="2">
        <v>45611</v>
      </c>
      <c r="AP432">
        <v>3</v>
      </c>
      <c r="AQ432">
        <v>86.46</v>
      </c>
    </row>
    <row r="433" spans="1:43" x14ac:dyDescent="0.25">
      <c r="A433" t="s">
        <v>545</v>
      </c>
      <c r="B433">
        <f t="array" ref="B433">_xll.BDP(A433,"BEST_EPS", "BEST_FPERIOD_OVERRIDE=1bf")</f>
        <v>3.0848505747126436</v>
      </c>
      <c r="C433">
        <f t="array" ref="C433">_xll.BDP(A433,"BEST_EPS", "BEST_FPERIOD_OVERRIDE=2bf")</f>
        <v>3.5280689655172415</v>
      </c>
      <c r="D433">
        <f t="array" ref="D433">_xll.BDP(A433,"BEST_EPS", "BEST_FPERIOD_OVERRIDE=3bf")</f>
        <v>3.9630307692307691</v>
      </c>
      <c r="E433">
        <f t="array" ref="E433">_xll.BDP(A433,"BEST_TARGET_PRICE")</f>
        <v>82.095237731933594</v>
      </c>
      <c r="F433">
        <f t="array" ref="F433">_xll.BDP($A433,F$84)</f>
        <v>82.73</v>
      </c>
      <c r="G433">
        <f t="array" ref="G433">_xll.BDP($A433,G$84)</f>
        <v>83.5</v>
      </c>
      <c r="H433">
        <f t="array" ref="H433">_xll.BDP($A433,H$84)</f>
        <v>82.7</v>
      </c>
      <c r="I433">
        <f t="array" ref="I433">_xll.BDP($A433,I$84)</f>
        <v>83.05</v>
      </c>
      <c r="K433">
        <f t="shared" si="6"/>
        <v>82</v>
      </c>
      <c r="L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Argus Research Company</v>
      </c>
      <c r="M433" t="s">
        <v>426</v>
      </c>
      <c r="N433" t="s">
        <v>128</v>
      </c>
      <c r="O433">
        <v>5</v>
      </c>
      <c r="P433" t="s">
        <v>126</v>
      </c>
      <c r="Q433">
        <v>82</v>
      </c>
      <c r="R433" t="s">
        <v>127</v>
      </c>
      <c r="S433" s="2">
        <v>45601</v>
      </c>
      <c r="T433">
        <v>1</v>
      </c>
      <c r="U433">
        <v>51.73</v>
      </c>
      <c r="W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Goldman Sachs</v>
      </c>
      <c r="X433" t="s">
        <v>538</v>
      </c>
      <c r="Y433" t="s">
        <v>128</v>
      </c>
      <c r="Z433">
        <v>5</v>
      </c>
      <c r="AA433" t="s">
        <v>126</v>
      </c>
      <c r="AB433">
        <v>87</v>
      </c>
      <c r="AC433" t="s">
        <v>134</v>
      </c>
      <c r="AD433" s="2">
        <v>45622</v>
      </c>
      <c r="AE433">
        <v>2</v>
      </c>
      <c r="AF433">
        <v>33.799999999999997</v>
      </c>
      <c r="AH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Morgan Stanley</v>
      </c>
      <c r="AI433" t="s">
        <v>546</v>
      </c>
      <c r="AJ433" t="s">
        <v>185</v>
      </c>
      <c r="AK433">
        <v>5</v>
      </c>
      <c r="AL433" t="s">
        <v>126</v>
      </c>
      <c r="AM433">
        <v>93</v>
      </c>
      <c r="AN433" t="s">
        <v>134</v>
      </c>
      <c r="AO433" s="2">
        <v>45590</v>
      </c>
      <c r="AP433">
        <v>3</v>
      </c>
      <c r="AQ433">
        <v>31</v>
      </c>
    </row>
    <row r="434" spans="1:43" x14ac:dyDescent="0.25">
      <c r="A434" t="s">
        <v>834</v>
      </c>
      <c r="B434">
        <f t="array" ref="B434">_xll.BDP(A434,"BEST_EPS", "BEST_FPERIOD_OVERRIDE=1bf")</f>
        <v>10.05704980842912</v>
      </c>
      <c r="C434">
        <f t="array" ref="C434">_xll.BDP(A434,"BEST_EPS", "BEST_FPERIOD_OVERRIDE=2bf")</f>
        <v>11.092498084291188</v>
      </c>
      <c r="D434">
        <f t="array" ref="D434">_xll.BDP(A434,"BEST_EPS", "BEST_FPERIOD_OVERRIDE=3bf")</f>
        <v>12.852307692307694</v>
      </c>
      <c r="E434">
        <f t="array" ref="E434">_xll.BDP(A434,"BEST_TARGET_PRICE")</f>
        <v>278.83334350585938</v>
      </c>
      <c r="F434">
        <f t="array" ref="F434">_xll.BDP($A434,F$84)</f>
        <v>260.35000000000002</v>
      </c>
      <c r="G434">
        <f t="array" ref="G434">_xll.BDP($A434,G$84)</f>
        <v>261.69</v>
      </c>
      <c r="H434">
        <f t="array" ref="H434">_xll.BDP($A434,H$84)</f>
        <v>257.64</v>
      </c>
      <c r="I434">
        <f t="array" ref="I434">_xll.BDP($A434,I$84)</f>
        <v>259.36</v>
      </c>
      <c r="K434">
        <f t="shared" si="6"/>
        <v>292</v>
      </c>
      <c r="L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KeyBanc Capital Markets</v>
      </c>
      <c r="M434" t="s">
        <v>818</v>
      </c>
      <c r="N434" t="s">
        <v>514</v>
      </c>
      <c r="O434">
        <v>3</v>
      </c>
      <c r="P434" t="s">
        <v>126</v>
      </c>
      <c r="Q434" t="s">
        <v>147</v>
      </c>
      <c r="R434" t="s">
        <v>127</v>
      </c>
      <c r="S434" s="2">
        <v>45568</v>
      </c>
      <c r="T434">
        <v>1</v>
      </c>
      <c r="U434">
        <v>16.98</v>
      </c>
      <c r="W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BNP Paribas Exane</v>
      </c>
      <c r="X434" t="s">
        <v>1751</v>
      </c>
      <c r="Y434" t="s">
        <v>125</v>
      </c>
      <c r="Z434">
        <v>5</v>
      </c>
      <c r="AA434" t="s">
        <v>126</v>
      </c>
      <c r="AB434">
        <v>292</v>
      </c>
      <c r="AC434" t="s">
        <v>127</v>
      </c>
      <c r="AD434" s="2">
        <v>45582</v>
      </c>
      <c r="AE434">
        <v>2</v>
      </c>
      <c r="AF434">
        <v>11.2</v>
      </c>
      <c r="AH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Morningstar</v>
      </c>
      <c r="AI434" t="s">
        <v>439</v>
      </c>
      <c r="AJ434" t="s">
        <v>146</v>
      </c>
      <c r="AK434">
        <v>3</v>
      </c>
      <c r="AL434" t="s">
        <v>126</v>
      </c>
      <c r="AM434">
        <v>257</v>
      </c>
      <c r="AN434" t="s">
        <v>127</v>
      </c>
      <c r="AO434" s="2">
        <v>45568</v>
      </c>
      <c r="AP434">
        <v>3</v>
      </c>
      <c r="AQ434">
        <v>10.86</v>
      </c>
    </row>
    <row r="435" spans="1:43" x14ac:dyDescent="0.25">
      <c r="A435" t="s">
        <v>259</v>
      </c>
      <c r="B435">
        <f t="array" ref="B435">_xll.BDP(A435,"BEST_EPS", "BEST_FPERIOD_OVERRIDE=1bf")</f>
        <v>3.6608160919540231</v>
      </c>
      <c r="C435">
        <f t="array" ref="C435">_xll.BDP(A435,"BEST_EPS", "BEST_FPERIOD_OVERRIDE=2bf")</f>
        <v>3.9782988505747126</v>
      </c>
      <c r="D435">
        <f t="array" ref="D435">_xll.BDP(A435,"BEST_EPS", "BEST_FPERIOD_OVERRIDE=3bf")</f>
        <v>4.3211538461538463</v>
      </c>
      <c r="E435">
        <f t="array" ref="E435">_xll.BDP(A435,"BEST_TARGET_PRICE")</f>
        <v>88.347824096679688</v>
      </c>
      <c r="F435">
        <f t="array" ref="F435">_xll.BDP($A435,F$84)</f>
        <v>78.13</v>
      </c>
      <c r="G435">
        <f t="array" ref="G435">_xll.BDP($A435,G$84)</f>
        <v>79.38</v>
      </c>
      <c r="H435">
        <f t="array" ref="H435">_xll.BDP($A435,H$84)</f>
        <v>77.86</v>
      </c>
      <c r="I435">
        <f t="array" ref="I435">_xll.BDP($A435,I$84)</f>
        <v>78.52</v>
      </c>
      <c r="K435">
        <f t="shared" si="6"/>
        <v>85</v>
      </c>
      <c r="L435" t="str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DBS Bank</v>
      </c>
      <c r="M435" t="s">
        <v>1455</v>
      </c>
      <c r="N435" t="s">
        <v>146</v>
      </c>
      <c r="O435">
        <v>3</v>
      </c>
      <c r="P435" t="s">
        <v>126</v>
      </c>
      <c r="Q435">
        <v>85</v>
      </c>
      <c r="R435" t="s">
        <v>127</v>
      </c>
      <c r="S435" s="2">
        <v>45580</v>
      </c>
      <c r="T435">
        <v>1</v>
      </c>
      <c r="U435">
        <v>49.76</v>
      </c>
      <c r="W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JP Morgan</v>
      </c>
      <c r="X435" t="s">
        <v>1574</v>
      </c>
      <c r="Y435" t="s">
        <v>138</v>
      </c>
      <c r="Z435">
        <v>5</v>
      </c>
      <c r="AA435" t="s">
        <v>126</v>
      </c>
      <c r="AB435">
        <v>99</v>
      </c>
      <c r="AC435" t="s">
        <v>127</v>
      </c>
      <c r="AD435" s="2">
        <v>45621</v>
      </c>
      <c r="AE435">
        <v>2</v>
      </c>
      <c r="AF435">
        <v>38.61</v>
      </c>
      <c r="AH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Citi</v>
      </c>
      <c r="AI435" t="s">
        <v>260</v>
      </c>
      <c r="AJ435" t="s">
        <v>128</v>
      </c>
      <c r="AK435">
        <v>5</v>
      </c>
      <c r="AL435" t="s">
        <v>126</v>
      </c>
      <c r="AM435">
        <v>84</v>
      </c>
      <c r="AN435" t="s">
        <v>127</v>
      </c>
      <c r="AO435" s="2">
        <v>45607</v>
      </c>
      <c r="AP435">
        <v>3</v>
      </c>
      <c r="AQ435">
        <v>33.29</v>
      </c>
    </row>
    <row r="436" spans="1:43" x14ac:dyDescent="0.25">
      <c r="A436" t="s">
        <v>443</v>
      </c>
      <c r="B436">
        <f t="array" ref="B436">_xll.BDP(A436,"BEST_EPS", "BEST_FPERIOD_OVERRIDE=1bf")</f>
        <v>3.6258620689655174</v>
      </c>
      <c r="C436">
        <f t="array" ref="C436">_xll.BDP(A436,"BEST_EPS", "BEST_FPERIOD_OVERRIDE=2bf")</f>
        <v>3.8623333333333334</v>
      </c>
      <c r="D436">
        <f t="array" ref="D436">_xll.BDP(A436,"BEST_EPS", "BEST_FPERIOD_OVERRIDE=3bf")</f>
        <v>4.3693384615384616</v>
      </c>
      <c r="E436">
        <f t="array" ref="E436">_xll.BDP(A436,"BEST_TARGET_PRICE")</f>
        <v>56.284034729003906</v>
      </c>
      <c r="F436">
        <f t="array" ref="F436">_xll.BDP($A436,F$84)</f>
        <v>42.21</v>
      </c>
      <c r="G436">
        <f t="array" ref="G436">_xll.BDP($A436,G$84)</f>
        <v>42.634999999999998</v>
      </c>
      <c r="H436">
        <f t="array" ref="H436">_xll.BDP($A436,H$84)</f>
        <v>41.914999999999999</v>
      </c>
      <c r="I436">
        <f t="array" ref="I436">_xll.BDP($A436,I$84)</f>
        <v>42.04</v>
      </c>
      <c r="K436">
        <f t="shared" si="6"/>
        <v>45</v>
      </c>
      <c r="L436" t="str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Zacks</v>
      </c>
      <c r="M436" t="s">
        <v>166</v>
      </c>
      <c r="N436" t="s">
        <v>141</v>
      </c>
      <c r="O436">
        <v>3</v>
      </c>
      <c r="P436" t="s">
        <v>126</v>
      </c>
      <c r="Q436">
        <v>45</v>
      </c>
      <c r="R436" t="s">
        <v>134</v>
      </c>
      <c r="S436" s="2">
        <v>45616</v>
      </c>
      <c r="T436">
        <v>1</v>
      </c>
      <c r="U436">
        <v>33.94</v>
      </c>
      <c r="W436" t="e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#N/A</v>
      </c>
      <c r="X436" t="s">
        <v>166</v>
      </c>
      <c r="Y436" t="s">
        <v>141</v>
      </c>
      <c r="Z436">
        <v>3</v>
      </c>
      <c r="AA436" t="s">
        <v>126</v>
      </c>
      <c r="AB436">
        <v>45</v>
      </c>
      <c r="AC436" t="s">
        <v>134</v>
      </c>
      <c r="AD436" s="2">
        <v>45616</v>
      </c>
      <c r="AE436">
        <v>2</v>
      </c>
      <c r="AF436">
        <v>33.94</v>
      </c>
      <c r="AH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Macquarie</v>
      </c>
      <c r="AI436" t="s">
        <v>1812</v>
      </c>
      <c r="AJ436" t="s">
        <v>125</v>
      </c>
      <c r="AK436">
        <v>5</v>
      </c>
      <c r="AL436" t="s">
        <v>126</v>
      </c>
      <c r="AM436">
        <v>53</v>
      </c>
      <c r="AN436" t="s">
        <v>134</v>
      </c>
      <c r="AO436" s="2">
        <v>45622</v>
      </c>
      <c r="AP436">
        <v>3</v>
      </c>
      <c r="AQ436">
        <v>15.62</v>
      </c>
    </row>
    <row r="437" spans="1:43" x14ac:dyDescent="0.25">
      <c r="A437" t="s">
        <v>199</v>
      </c>
      <c r="B437">
        <f t="array" ref="B437">_xll.BDP(A437,"BEST_EPS", "BEST_FPERIOD_OVERRIDE=1bf")</f>
        <v>23.382425287356323</v>
      </c>
      <c r="C437">
        <f t="array" ref="C437">_xll.BDP(A437,"BEST_EPS", "BEST_FPERIOD_OVERRIDE=2bf")</f>
        <v>28.069287356321841</v>
      </c>
      <c r="D437">
        <f t="array" ref="D437">_xll.BDP(A437,"BEST_EPS", "BEST_FPERIOD_OVERRIDE=3bf")</f>
        <v>33.404092307692309</v>
      </c>
      <c r="E437">
        <f t="array" ref="E437">_xll.BDP(A437,"BEST_TARGET_PRICE")</f>
        <v>804.425537109375</v>
      </c>
      <c r="F437">
        <f t="array" ref="F437">_xll.BDP($A437,F$84)</f>
        <v>872.06</v>
      </c>
      <c r="G437">
        <f t="array" ref="G437">_xll.BDP($A437,G$84)</f>
        <v>880.95</v>
      </c>
      <c r="H437">
        <f t="array" ref="H437">_xll.BDP($A437,H$84)</f>
        <v>858.91</v>
      </c>
      <c r="I437">
        <f t="array" ref="I437">_xll.BDP($A437,I$84)</f>
        <v>877.34</v>
      </c>
      <c r="K437">
        <f t="shared" si="6"/>
        <v>1100</v>
      </c>
      <c r="L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Pivotal Research Group</v>
      </c>
      <c r="M437" t="s">
        <v>1722</v>
      </c>
      <c r="N437" t="s">
        <v>128</v>
      </c>
      <c r="O437">
        <v>5</v>
      </c>
      <c r="P437" t="s">
        <v>126</v>
      </c>
      <c r="Q437">
        <v>1100</v>
      </c>
      <c r="R437" t="s">
        <v>134</v>
      </c>
      <c r="S437" s="2">
        <v>45616</v>
      </c>
      <c r="T437">
        <v>1</v>
      </c>
      <c r="U437">
        <v>81.96</v>
      </c>
      <c r="W437" t="str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Sadif Investment Analytics</v>
      </c>
      <c r="X437" t="s">
        <v>166</v>
      </c>
      <c r="Y437" t="s">
        <v>146</v>
      </c>
      <c r="Z437">
        <v>3</v>
      </c>
      <c r="AA437" t="s">
        <v>142</v>
      </c>
      <c r="AB437">
        <v>1333.16</v>
      </c>
      <c r="AC437" t="s">
        <v>168</v>
      </c>
      <c r="AD437" s="2">
        <v>45615</v>
      </c>
      <c r="AE437">
        <v>2</v>
      </c>
      <c r="AF437">
        <v>81.69</v>
      </c>
      <c r="AH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BMO Capital Markets</v>
      </c>
      <c r="AI437" t="s">
        <v>1579</v>
      </c>
      <c r="AJ437" t="s">
        <v>125</v>
      </c>
      <c r="AK437">
        <v>5</v>
      </c>
      <c r="AL437" t="s">
        <v>126</v>
      </c>
      <c r="AM437">
        <v>825</v>
      </c>
      <c r="AN437" t="s">
        <v>127</v>
      </c>
      <c r="AO437" s="2">
        <v>45608</v>
      </c>
      <c r="AP437">
        <v>3</v>
      </c>
      <c r="AQ437">
        <v>79.91</v>
      </c>
    </row>
    <row r="438" spans="1:43" x14ac:dyDescent="0.25">
      <c r="A438" t="s">
        <v>815</v>
      </c>
      <c r="B438">
        <f t="array" ref="B438">_xll.BDP(A438,"BEST_EPS", "BEST_FPERIOD_OVERRIDE=1bf")</f>
        <v>1.8447816091954023</v>
      </c>
      <c r="C438">
        <f t="array" ref="C438">_xll.BDP(A438,"BEST_EPS", "BEST_FPERIOD_OVERRIDE=2bf")</f>
        <v>1.9876666666666667</v>
      </c>
      <c r="D438">
        <f t="array" ref="D438">_xll.BDP(A438,"BEST_EPS", "BEST_FPERIOD_OVERRIDE=3bf")</f>
        <v>2.1425999999999998</v>
      </c>
      <c r="E438">
        <f t="array" ref="E438">_xll.BDP(A438,"BEST_TARGET_PRICE")</f>
        <v>38.03125</v>
      </c>
      <c r="F438">
        <f t="array" ref="F438">_xll.BDP($A438,F$84)</f>
        <v>38.409999999999997</v>
      </c>
      <c r="G438">
        <f t="array" ref="G438">_xll.BDP($A438,G$84)</f>
        <v>38.555</v>
      </c>
      <c r="H438">
        <f t="array" ref="H438">_xll.BDP($A438,H$84)</f>
        <v>38.200000000000003</v>
      </c>
      <c r="I438">
        <f t="array" ref="I438">_xll.BDP($A438,I$84)</f>
        <v>38.25</v>
      </c>
      <c r="K438">
        <f t="shared" si="6"/>
        <v>38</v>
      </c>
      <c r="L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Barclays</v>
      </c>
      <c r="M438" t="s">
        <v>502</v>
      </c>
      <c r="N438" t="s">
        <v>138</v>
      </c>
      <c r="O438">
        <v>5</v>
      </c>
      <c r="P438" t="s">
        <v>126</v>
      </c>
      <c r="Q438">
        <v>38</v>
      </c>
      <c r="R438" t="s">
        <v>127</v>
      </c>
      <c r="S438" s="2">
        <v>45595</v>
      </c>
      <c r="T438">
        <v>1</v>
      </c>
      <c r="U438">
        <v>54.91</v>
      </c>
      <c r="W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JP Morgan</v>
      </c>
      <c r="X438" t="s">
        <v>1752</v>
      </c>
      <c r="Y438" t="s">
        <v>138</v>
      </c>
      <c r="Z438">
        <v>5</v>
      </c>
      <c r="AA438" t="s">
        <v>126</v>
      </c>
      <c r="AB438">
        <v>41</v>
      </c>
      <c r="AC438" t="s">
        <v>127</v>
      </c>
      <c r="AD438" s="2">
        <v>45617</v>
      </c>
      <c r="AE438">
        <v>2</v>
      </c>
      <c r="AF438">
        <v>51.88</v>
      </c>
      <c r="AH438" t="str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Morningstar</v>
      </c>
      <c r="AI438" t="s">
        <v>475</v>
      </c>
      <c r="AJ438" t="s">
        <v>151</v>
      </c>
      <c r="AK438">
        <v>1</v>
      </c>
      <c r="AL438" t="s">
        <v>142</v>
      </c>
      <c r="AM438">
        <v>35</v>
      </c>
      <c r="AN438" t="s">
        <v>127</v>
      </c>
      <c r="AO438" s="2">
        <v>45618</v>
      </c>
      <c r="AP438">
        <v>3</v>
      </c>
      <c r="AQ438">
        <v>32.840000000000003</v>
      </c>
    </row>
    <row r="439" spans="1:43" x14ac:dyDescent="0.25">
      <c r="A439" t="s">
        <v>315</v>
      </c>
      <c r="B439">
        <f t="array" ref="B439">_xll.BDP(A439,"BEST_EPS", "BEST_FPERIOD_OVERRIDE=1bf")</f>
        <v>3.0200114942528735</v>
      </c>
      <c r="C439">
        <f t="array" ref="C439">_xll.BDP(A439,"BEST_EPS", "BEST_FPERIOD_OVERRIDE=2bf")</f>
        <v>3.4267777777777777</v>
      </c>
      <c r="D439">
        <f t="array" ref="D439">_xll.BDP(A439,"BEST_EPS", "BEST_FPERIOD_OVERRIDE=3bf")</f>
        <v>3.9543769230769232</v>
      </c>
      <c r="E439">
        <f t="array" ref="E439">_xll.BDP(A439,"BEST_TARGET_PRICE")</f>
        <v>91.786666870117188</v>
      </c>
      <c r="F439">
        <f t="array" ref="F439">_xll.BDP($A439,F$84)</f>
        <v>77.61</v>
      </c>
      <c r="G439">
        <f t="array" ref="G439">_xll.BDP($A439,G$84)</f>
        <v>79.045000000000002</v>
      </c>
      <c r="H439">
        <f t="array" ref="H439">_xll.BDP($A439,H$84)</f>
        <v>77.59</v>
      </c>
      <c r="I439">
        <f t="array" ref="I439">_xll.BDP($A439,I$84)</f>
        <v>78.34</v>
      </c>
      <c r="K439">
        <f t="shared" si="6"/>
        <v>57</v>
      </c>
      <c r="L439" t="e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#N/A</v>
      </c>
      <c r="M439" t="s">
        <v>136</v>
      </c>
      <c r="N439" t="s">
        <v>125</v>
      </c>
      <c r="O439">
        <v>5</v>
      </c>
      <c r="P439" t="s">
        <v>137</v>
      </c>
      <c r="Q439">
        <v>21.3</v>
      </c>
      <c r="R439" t="s">
        <v>134</v>
      </c>
      <c r="S439" s="2">
        <v>45545</v>
      </c>
      <c r="T439">
        <v>1</v>
      </c>
      <c r="U439">
        <v>14.93</v>
      </c>
      <c r="W439" t="str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BNP Paribas Exane</v>
      </c>
      <c r="X439" t="s">
        <v>316</v>
      </c>
      <c r="Y439" t="s">
        <v>216</v>
      </c>
      <c r="Z439">
        <v>1</v>
      </c>
      <c r="AA439" t="s">
        <v>126</v>
      </c>
      <c r="AB439">
        <v>57</v>
      </c>
      <c r="AC439" t="s">
        <v>127</v>
      </c>
      <c r="AD439" s="2">
        <v>45621</v>
      </c>
      <c r="AE439">
        <v>2</v>
      </c>
      <c r="AF439">
        <v>26.78</v>
      </c>
      <c r="AH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Williams Trading LLC</v>
      </c>
      <c r="AI439" t="s">
        <v>1469</v>
      </c>
      <c r="AJ439" t="s">
        <v>128</v>
      </c>
      <c r="AK439">
        <v>5</v>
      </c>
      <c r="AL439" t="s">
        <v>126</v>
      </c>
      <c r="AM439">
        <v>97</v>
      </c>
      <c r="AN439" t="s">
        <v>134</v>
      </c>
      <c r="AO439" s="2">
        <v>45566</v>
      </c>
      <c r="AP439">
        <v>3</v>
      </c>
      <c r="AQ439">
        <v>9.81</v>
      </c>
    </row>
    <row r="440" spans="1:43" x14ac:dyDescent="0.25">
      <c r="A440" t="s">
        <v>397</v>
      </c>
      <c r="B440">
        <f t="array" ref="B440">_xll.BDP(A440,"BEST_EPS", "BEST_FPERIOD_OVERRIDE=1bf")</f>
        <v>27.883689655172414</v>
      </c>
      <c r="C440">
        <f t="array" ref="C440">_xll.BDP(A440,"BEST_EPS", "BEST_FPERIOD_OVERRIDE=2bf")</f>
        <v>29.668988505747127</v>
      </c>
      <c r="D440">
        <f t="array" ref="D440">_xll.BDP(A440,"BEST_EPS", "BEST_FPERIOD_OVERRIDE=3bf")</f>
        <v>31.97487692307692</v>
      </c>
      <c r="E440">
        <f t="array" ref="E440">_xll.BDP(A440,"BEST_TARGET_PRICE")</f>
        <v>566.86956787109375</v>
      </c>
      <c r="F440">
        <f t="array" ref="F440">_xll.BDP($A440,F$84)</f>
        <v>488.27</v>
      </c>
      <c r="G440">
        <f t="array" ref="G440">_xll.BDP($A440,G$84)</f>
        <v>492.42</v>
      </c>
      <c r="H440">
        <f t="array" ref="H440">_xll.BDP($A440,H$84)</f>
        <v>488</v>
      </c>
      <c r="I440">
        <f t="array" ref="I440">_xll.BDP($A440,I$84)</f>
        <v>489.08</v>
      </c>
      <c r="K440">
        <f t="shared" si="6"/>
        <v>553</v>
      </c>
      <c r="L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Alembic Global Advisors</v>
      </c>
      <c r="M440" t="s">
        <v>1670</v>
      </c>
      <c r="N440" t="s">
        <v>141</v>
      </c>
      <c r="O440">
        <v>3</v>
      </c>
      <c r="P440" t="s">
        <v>126</v>
      </c>
      <c r="Q440">
        <v>553</v>
      </c>
      <c r="R440" t="s">
        <v>127</v>
      </c>
      <c r="S440" s="2">
        <v>45614</v>
      </c>
      <c r="T440">
        <v>1</v>
      </c>
      <c r="U440">
        <v>9.2799999999999994</v>
      </c>
      <c r="W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Morgan Stanley</v>
      </c>
      <c r="X440" t="s">
        <v>534</v>
      </c>
      <c r="Y440" t="s">
        <v>174</v>
      </c>
      <c r="Z440">
        <v>5</v>
      </c>
      <c r="AA440" t="s">
        <v>126</v>
      </c>
      <c r="AB440">
        <v>605</v>
      </c>
      <c r="AC440" t="s">
        <v>134</v>
      </c>
      <c r="AD440" s="2">
        <v>45593</v>
      </c>
      <c r="AE440">
        <v>2</v>
      </c>
      <c r="AF440">
        <v>4.88</v>
      </c>
      <c r="AH440" t="str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Morningstar</v>
      </c>
      <c r="AI440" t="s">
        <v>273</v>
      </c>
      <c r="AJ440" t="s">
        <v>128</v>
      </c>
      <c r="AK440">
        <v>5</v>
      </c>
      <c r="AL440" t="s">
        <v>137</v>
      </c>
      <c r="AM440">
        <v>580</v>
      </c>
      <c r="AN440" t="s">
        <v>127</v>
      </c>
      <c r="AO440" s="2">
        <v>45595</v>
      </c>
      <c r="AP440">
        <v>3</v>
      </c>
      <c r="AQ440">
        <v>3.06</v>
      </c>
    </row>
    <row r="441" spans="1:43" x14ac:dyDescent="0.25">
      <c r="A441" t="s">
        <v>252</v>
      </c>
      <c r="B441">
        <f t="array" ref="B441">_xll.BDP(A441,"BEST_EPS", "BEST_FPERIOD_OVERRIDE=1bf")</f>
        <v>16.365080459770116</v>
      </c>
      <c r="C441">
        <f t="array" ref="C441">_xll.BDP(A441,"BEST_EPS", "BEST_FPERIOD_OVERRIDE=2bf")</f>
        <v>19.820310344827586</v>
      </c>
      <c r="D441">
        <f t="array" ref="D441">_xll.BDP(A441,"BEST_EPS", "BEST_FPERIOD_OVERRIDE=3bf")</f>
        <v>22.784569230769232</v>
      </c>
      <c r="E441">
        <f t="array" ref="E441">_xll.BDP(A441,"BEST_TARGET_PRICE")</f>
        <v>1018.8204956054688</v>
      </c>
      <c r="F441">
        <f t="array" ref="F441">_xll.BDP($A441,F$84)</f>
        <v>1063.6849999999999</v>
      </c>
      <c r="G441">
        <f t="array" ref="G441">_xll.BDP($A441,G$84)</f>
        <v>1065.2</v>
      </c>
      <c r="H441">
        <f t="array" ref="H441">_xll.BDP($A441,H$84)</f>
        <v>1038.4100000000001</v>
      </c>
      <c r="I441">
        <f t="array" ref="I441">_xll.BDP($A441,I$84)</f>
        <v>1041.4000000000001</v>
      </c>
      <c r="K441">
        <f t="shared" si="6"/>
        <v>1150</v>
      </c>
      <c r="L441" t="str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Needham</v>
      </c>
      <c r="M441" t="s">
        <v>1786</v>
      </c>
      <c r="N441" t="s">
        <v>128</v>
      </c>
      <c r="O441">
        <v>5</v>
      </c>
      <c r="P441" t="s">
        <v>126</v>
      </c>
      <c r="Q441">
        <v>1150</v>
      </c>
      <c r="R441" t="s">
        <v>127</v>
      </c>
      <c r="S441" s="2">
        <v>45621</v>
      </c>
      <c r="T441">
        <v>1</v>
      </c>
      <c r="U441">
        <v>58.79</v>
      </c>
      <c r="W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ISS-EVA</v>
      </c>
      <c r="X441" t="s">
        <v>166</v>
      </c>
      <c r="Y441" t="s">
        <v>138</v>
      </c>
      <c r="Z441">
        <v>5</v>
      </c>
      <c r="AA441" t="s">
        <v>137</v>
      </c>
      <c r="AB441" t="s">
        <v>147</v>
      </c>
      <c r="AC441" t="s">
        <v>127</v>
      </c>
      <c r="AD441" s="2">
        <v>45528</v>
      </c>
      <c r="AE441">
        <v>2</v>
      </c>
      <c r="AF441">
        <v>52</v>
      </c>
      <c r="AH441" t="e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#N/A</v>
      </c>
      <c r="AI441" t="s">
        <v>1435</v>
      </c>
      <c r="AJ441" t="s">
        <v>207</v>
      </c>
      <c r="AK441">
        <v>3</v>
      </c>
      <c r="AL441" t="s">
        <v>126</v>
      </c>
      <c r="AM441">
        <v>960</v>
      </c>
      <c r="AN441" t="s">
        <v>134</v>
      </c>
      <c r="AO441" s="2">
        <v>45589</v>
      </c>
      <c r="AP441">
        <v>3</v>
      </c>
      <c r="AQ441">
        <v>43.85</v>
      </c>
    </row>
    <row r="442" spans="1:43" x14ac:dyDescent="0.25">
      <c r="A442" t="s">
        <v>796</v>
      </c>
      <c r="B442">
        <f t="array" ref="B442">_xll.BDP(A442,"BEST_EPS", "BEST_FPERIOD_OVERRIDE=1bf")</f>
        <v>6.9916896551724133</v>
      </c>
      <c r="C442">
        <f t="array" ref="C442">_xll.BDP(A442,"BEST_EPS", "BEST_FPERIOD_OVERRIDE=2bf")</f>
        <v>7.7559885057471263</v>
      </c>
      <c r="D442">
        <f t="array" ref="D442">_xll.BDP(A442,"BEST_EPS", "BEST_FPERIOD_OVERRIDE=3bf")</f>
        <v>8.4253538461538469</v>
      </c>
      <c r="E442">
        <f t="array" ref="E442">_xll.BDP(A442,"BEST_TARGET_PRICE")</f>
        <v>97.199996948242188</v>
      </c>
      <c r="F442">
        <f t="array" ref="F442">_xll.BDP($A442,F$84)</f>
        <v>101.26</v>
      </c>
      <c r="G442">
        <f t="array" ref="G442">_xll.BDP($A442,G$84)</f>
        <v>101.54</v>
      </c>
      <c r="H442">
        <f t="array" ref="H442">_xll.BDP($A442,H$84)</f>
        <v>98.23</v>
      </c>
      <c r="I442">
        <f t="array" ref="I442">_xll.BDP($A442,I$84)</f>
        <v>98.89</v>
      </c>
      <c r="K442">
        <f t="shared" si="6"/>
        <v>118</v>
      </c>
      <c r="L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Guggenheim</v>
      </c>
      <c r="M442" t="s">
        <v>503</v>
      </c>
      <c r="N442" t="s">
        <v>128</v>
      </c>
      <c r="O442">
        <v>5</v>
      </c>
      <c r="P442" t="s">
        <v>126</v>
      </c>
      <c r="Q442">
        <v>118</v>
      </c>
      <c r="R442" t="s">
        <v>127</v>
      </c>
      <c r="S442" s="2">
        <v>45604</v>
      </c>
      <c r="T442">
        <v>1</v>
      </c>
      <c r="U442">
        <v>125.67</v>
      </c>
      <c r="W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Wells Fargo</v>
      </c>
      <c r="X442" t="s">
        <v>371</v>
      </c>
      <c r="Y442" t="s">
        <v>138</v>
      </c>
      <c r="Z442">
        <v>5</v>
      </c>
      <c r="AA442" t="s">
        <v>126</v>
      </c>
      <c r="AB442">
        <v>140</v>
      </c>
      <c r="AC442" t="s">
        <v>127</v>
      </c>
      <c r="AD442" s="2">
        <v>45606</v>
      </c>
      <c r="AE442">
        <v>2</v>
      </c>
      <c r="AF442">
        <v>96.92</v>
      </c>
      <c r="AH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Sadif Investment Analytics</v>
      </c>
      <c r="AI442" t="s">
        <v>166</v>
      </c>
      <c r="AJ442" t="s">
        <v>146</v>
      </c>
      <c r="AK442">
        <v>3</v>
      </c>
      <c r="AL442" t="s">
        <v>142</v>
      </c>
      <c r="AM442">
        <v>72.17</v>
      </c>
      <c r="AN442" t="s">
        <v>234</v>
      </c>
      <c r="AO442" s="2">
        <v>45385</v>
      </c>
      <c r="AP442">
        <v>3</v>
      </c>
      <c r="AQ442">
        <v>58.12</v>
      </c>
    </row>
    <row r="443" spans="1:43" x14ac:dyDescent="0.25">
      <c r="A443" t="s">
        <v>461</v>
      </c>
      <c r="B443">
        <f t="array" ref="B443">_xll.BDP(A443,"BEST_EPS", "BEST_FPERIOD_OVERRIDE=1bf")</f>
        <v>13.414735632183907</v>
      </c>
      <c r="C443">
        <f t="array" ref="C443">_xll.BDP(A443,"BEST_EPS", "BEST_FPERIOD_OVERRIDE=2bf")</f>
        <v>15.253885057471264</v>
      </c>
      <c r="D443">
        <f t="array" ref="D443">_xll.BDP(A443,"BEST_EPS", "BEST_FPERIOD_OVERRIDE=3bf")</f>
        <v>17.075092307692309</v>
      </c>
      <c r="E443">
        <f t="array" ref="E443">_xll.BDP(A443,"BEST_TARGET_PRICE")</f>
        <v>276.83999633789063</v>
      </c>
      <c r="F443">
        <f t="array" ref="F443">_xll.BDP($A443,F$84)</f>
        <v>275.95</v>
      </c>
      <c r="G443">
        <f t="array" ref="G443">_xll.BDP($A443,G$84)</f>
        <v>277.27999999999997</v>
      </c>
      <c r="H443">
        <f t="array" ref="H443">_xll.BDP($A443,H$84)</f>
        <v>274.84899999999999</v>
      </c>
      <c r="I443">
        <f t="array" ref="I443">_xll.BDP($A443,I$84)</f>
        <v>275.38</v>
      </c>
      <c r="K443">
        <f t="shared" si="6"/>
        <v>280</v>
      </c>
      <c r="L443" t="e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#N/A</v>
      </c>
      <c r="M443" t="s">
        <v>283</v>
      </c>
      <c r="N443" t="s">
        <v>128</v>
      </c>
      <c r="O443">
        <v>5</v>
      </c>
      <c r="P443" t="s">
        <v>126</v>
      </c>
      <c r="Q443">
        <v>280</v>
      </c>
      <c r="R443" t="s">
        <v>127</v>
      </c>
      <c r="S443" s="2">
        <v>45611</v>
      </c>
      <c r="T443">
        <v>1</v>
      </c>
      <c r="U443">
        <v>32.590000000000003</v>
      </c>
      <c r="W443" t="str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Vertical Research Partners</v>
      </c>
      <c r="X443" t="s">
        <v>283</v>
      </c>
      <c r="Y443" t="s">
        <v>128</v>
      </c>
      <c r="Z443">
        <v>5</v>
      </c>
      <c r="AA443" t="s">
        <v>126</v>
      </c>
      <c r="AB443">
        <v>280</v>
      </c>
      <c r="AC443" t="s">
        <v>127</v>
      </c>
      <c r="AD443" s="2">
        <v>45614</v>
      </c>
      <c r="AE443">
        <v>2</v>
      </c>
      <c r="AF443">
        <v>30.74</v>
      </c>
      <c r="AH443" t="str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RBC Capital</v>
      </c>
      <c r="AI443" t="s">
        <v>1669</v>
      </c>
      <c r="AJ443" t="s">
        <v>125</v>
      </c>
      <c r="AK443">
        <v>5</v>
      </c>
      <c r="AL443" t="s">
        <v>126</v>
      </c>
      <c r="AM443">
        <v>282</v>
      </c>
      <c r="AN443" t="s">
        <v>134</v>
      </c>
      <c r="AO443" s="2">
        <v>45587</v>
      </c>
      <c r="AP443">
        <v>3</v>
      </c>
      <c r="AQ443">
        <v>23.34</v>
      </c>
    </row>
    <row r="444" spans="1:43" x14ac:dyDescent="0.25">
      <c r="A444" t="s">
        <v>696</v>
      </c>
      <c r="B444">
        <f t="array" ref="B444">_xll.BDP(A444,"BEST_EPS", "BEST_FPERIOD_OVERRIDE=1bf")</f>
        <v>7.6130421455938695</v>
      </c>
      <c r="C444">
        <f t="array" ref="C444">_xll.BDP(A444,"BEST_EPS", "BEST_FPERIOD_OVERRIDE=2bf")</f>
        <v>8.2721226053639842</v>
      </c>
      <c r="D444">
        <f t="array" ref="D444">_xll.BDP(A444,"BEST_EPS", "BEST_FPERIOD_OVERRIDE=3bf")</f>
        <v>9.0316923076923068</v>
      </c>
      <c r="E444">
        <f t="array" ref="E444">_xll.BDP(A444,"BEST_TARGET_PRICE")</f>
        <v>139.11764526367188</v>
      </c>
      <c r="F444">
        <f t="array" ref="F444">_xll.BDP($A444,F$84)</f>
        <v>128.91999999999999</v>
      </c>
      <c r="G444">
        <f t="array" ref="G444">_xll.BDP($A444,G$84)</f>
        <v>129.08000000000001</v>
      </c>
      <c r="H444">
        <f t="array" ref="H444">_xll.BDP($A444,H$84)</f>
        <v>122.12</v>
      </c>
      <c r="I444">
        <f t="array" ref="I444">_xll.BDP($A444,I$84)</f>
        <v>122.43</v>
      </c>
      <c r="K444">
        <f t="shared" si="6"/>
        <v>160</v>
      </c>
      <c r="L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TD Cowen</v>
      </c>
      <c r="M444" t="s">
        <v>1645</v>
      </c>
      <c r="N444" t="s">
        <v>128</v>
      </c>
      <c r="O444">
        <v>5</v>
      </c>
      <c r="P444" t="s">
        <v>126</v>
      </c>
      <c r="Q444">
        <v>160</v>
      </c>
      <c r="R444" t="s">
        <v>127</v>
      </c>
      <c r="S444" s="2">
        <v>45618</v>
      </c>
      <c r="T444">
        <v>1</v>
      </c>
      <c r="U444">
        <v>68.569999999999993</v>
      </c>
      <c r="W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ISS-EVA</v>
      </c>
      <c r="X444" t="s">
        <v>166</v>
      </c>
      <c r="Y444" t="s">
        <v>138</v>
      </c>
      <c r="Z444">
        <v>5</v>
      </c>
      <c r="AA444" t="s">
        <v>137</v>
      </c>
      <c r="AB444" t="s">
        <v>147</v>
      </c>
      <c r="AC444" t="s">
        <v>127</v>
      </c>
      <c r="AD444" s="2">
        <v>45259</v>
      </c>
      <c r="AE444">
        <v>2</v>
      </c>
      <c r="AF444">
        <v>47.48</v>
      </c>
      <c r="AH444" t="str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Argus Research Company</v>
      </c>
      <c r="AI444" t="s">
        <v>612</v>
      </c>
      <c r="AJ444" t="s">
        <v>128</v>
      </c>
      <c r="AK444">
        <v>5</v>
      </c>
      <c r="AL444" t="s">
        <v>126</v>
      </c>
      <c r="AM444">
        <v>155</v>
      </c>
      <c r="AN444" t="s">
        <v>127</v>
      </c>
      <c r="AO444" s="2">
        <v>45621</v>
      </c>
      <c r="AP444">
        <v>3</v>
      </c>
      <c r="AQ444">
        <v>27.06</v>
      </c>
    </row>
    <row r="445" spans="1:43" x14ac:dyDescent="0.25">
      <c r="A445" t="s">
        <v>775</v>
      </c>
      <c r="B445">
        <f t="array" ref="B445">_xll.BDP(A445,"BEST_EPS", "BEST_FPERIOD_OVERRIDE=1bf")</f>
        <v>7.6617816091954021</v>
      </c>
      <c r="C445">
        <f t="array" ref="C445">_xll.BDP(A445,"BEST_EPS", "BEST_FPERIOD_OVERRIDE=2bf")</f>
        <v>7.9403103448275862</v>
      </c>
      <c r="D445">
        <f t="array" ref="D445">_xll.BDP(A445,"BEST_EPS", "BEST_FPERIOD_OVERRIDE=3bf")</f>
        <v>9.2815230769230777</v>
      </c>
      <c r="E445">
        <f t="array" ref="E445">_xll.BDP(A445,"BEST_TARGET_PRICE")</f>
        <v>105.56666564941406</v>
      </c>
      <c r="F445">
        <f t="array" ref="F445">_xll.BDP($A445,F$84)</f>
        <v>110.89</v>
      </c>
      <c r="G445">
        <f t="array" ref="G445">_xll.BDP($A445,G$84)</f>
        <v>111.57</v>
      </c>
      <c r="H445">
        <f t="array" ref="H445">_xll.BDP($A445,H$84)</f>
        <v>110.28</v>
      </c>
      <c r="I445">
        <f t="array" ref="I445">_xll.BDP($A445,I$84)</f>
        <v>110.59</v>
      </c>
      <c r="K445">
        <f t="shared" si="6"/>
        <v>107</v>
      </c>
      <c r="L445" t="str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RBC Capital</v>
      </c>
      <c r="M445" t="s">
        <v>776</v>
      </c>
      <c r="N445" t="s">
        <v>125</v>
      </c>
      <c r="O445">
        <v>5</v>
      </c>
      <c r="P445" t="s">
        <v>126</v>
      </c>
      <c r="Q445">
        <v>107</v>
      </c>
      <c r="R445" t="s">
        <v>134</v>
      </c>
      <c r="S445" s="2">
        <v>45595</v>
      </c>
      <c r="T445">
        <v>1</v>
      </c>
      <c r="U445">
        <v>50.38</v>
      </c>
      <c r="W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ISS-EVA</v>
      </c>
      <c r="X445" t="s">
        <v>166</v>
      </c>
      <c r="Y445" t="s">
        <v>128</v>
      </c>
      <c r="Z445">
        <v>5</v>
      </c>
      <c r="AA445" t="s">
        <v>137</v>
      </c>
      <c r="AB445" t="s">
        <v>147</v>
      </c>
      <c r="AC445" t="s">
        <v>127</v>
      </c>
      <c r="AD445" s="2">
        <v>45491</v>
      </c>
      <c r="AE445">
        <v>2</v>
      </c>
      <c r="AF445">
        <v>13.16</v>
      </c>
      <c r="AH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Morningstar</v>
      </c>
      <c r="AI445" t="s">
        <v>686</v>
      </c>
      <c r="AJ445" t="s">
        <v>146</v>
      </c>
      <c r="AK445">
        <v>3</v>
      </c>
      <c r="AL445" t="s">
        <v>126</v>
      </c>
      <c r="AM445">
        <v>101</v>
      </c>
      <c r="AN445" t="s">
        <v>127</v>
      </c>
      <c r="AO445" s="2">
        <v>45607</v>
      </c>
      <c r="AP445">
        <v>3</v>
      </c>
      <c r="AQ445">
        <v>7.85</v>
      </c>
    </row>
    <row r="446" spans="1:43" x14ac:dyDescent="0.25">
      <c r="A446" t="s">
        <v>598</v>
      </c>
      <c r="B446">
        <f t="array" ref="B446">_xll.BDP(A446,"BEST_EPS", "BEST_FPERIOD_OVERRIDE=1bf")</f>
        <v>8.9828620689655168</v>
      </c>
      <c r="C446">
        <f t="array" ref="C446">_xll.BDP(A446,"BEST_EPS", "BEST_FPERIOD_OVERRIDE=2bf")</f>
        <v>11.345068965517243</v>
      </c>
      <c r="D446">
        <f t="array" ref="D446">_xll.BDP(A446,"BEST_EPS", "BEST_FPERIOD_OVERRIDE=3bf")</f>
        <v>13.812830769230771</v>
      </c>
      <c r="E446">
        <f t="array" ref="E446">_xll.BDP(A446,"BEST_TARGET_PRICE")</f>
        <v>163.58332824707031</v>
      </c>
      <c r="F446">
        <f t="array" ref="F446">_xll.BDP($A446,F$84)</f>
        <v>153.15</v>
      </c>
      <c r="G446">
        <f t="array" ref="G446">_xll.BDP($A446,G$84)</f>
        <v>156.79</v>
      </c>
      <c r="H446">
        <f t="array" ref="H446">_xll.BDP($A446,H$84)</f>
        <v>152.80000000000001</v>
      </c>
      <c r="I446">
        <f t="array" ref="I446">_xll.BDP($A446,I$84)</f>
        <v>154.77000000000001</v>
      </c>
      <c r="K446">
        <f t="shared" si="6"/>
        <v>168</v>
      </c>
      <c r="L446" t="e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#N/A</v>
      </c>
      <c r="M446" t="s">
        <v>1539</v>
      </c>
      <c r="N446" t="s">
        <v>138</v>
      </c>
      <c r="O446">
        <v>5</v>
      </c>
      <c r="P446" t="s">
        <v>126</v>
      </c>
      <c r="Q446">
        <v>168</v>
      </c>
      <c r="R446" t="s">
        <v>127</v>
      </c>
      <c r="S446" s="2">
        <v>45588</v>
      </c>
      <c r="T446">
        <v>1</v>
      </c>
      <c r="U446">
        <v>14.78</v>
      </c>
      <c r="W446" t="str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JP Morgan</v>
      </c>
      <c r="X446" t="s">
        <v>1539</v>
      </c>
      <c r="Y446" t="s">
        <v>138</v>
      </c>
      <c r="Z446">
        <v>5</v>
      </c>
      <c r="AA446" t="s">
        <v>126</v>
      </c>
      <c r="AB446">
        <v>168</v>
      </c>
      <c r="AC446" t="s">
        <v>127</v>
      </c>
      <c r="AD446" s="2">
        <v>45588</v>
      </c>
      <c r="AE446">
        <v>2</v>
      </c>
      <c r="AF446">
        <v>9.67</v>
      </c>
      <c r="AH446" t="str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Morgan Stanley</v>
      </c>
      <c r="AI446" t="s">
        <v>1749</v>
      </c>
      <c r="AJ446" t="s">
        <v>185</v>
      </c>
      <c r="AK446">
        <v>5</v>
      </c>
      <c r="AL446" t="s">
        <v>126</v>
      </c>
      <c r="AM446">
        <v>166</v>
      </c>
      <c r="AN446" t="s">
        <v>134</v>
      </c>
      <c r="AO446" s="2">
        <v>45588</v>
      </c>
      <c r="AP446">
        <v>3</v>
      </c>
      <c r="AQ446">
        <v>6.43</v>
      </c>
    </row>
    <row r="447" spans="1:43" x14ac:dyDescent="0.25">
      <c r="A447" t="s">
        <v>132</v>
      </c>
      <c r="B447">
        <f t="array" ref="B447">_xll.BDP(A447,"BEST_EPS", "BEST_FPERIOD_OVERRIDE=1bf")</f>
        <v>4.0868314176245217</v>
      </c>
      <c r="C447">
        <f t="array" ref="C447">_xll.BDP(A447,"BEST_EPS", "BEST_FPERIOD_OVERRIDE=2bf")</f>
        <v>5.1912911877394627</v>
      </c>
      <c r="D447">
        <f t="array" ref="D447">_xll.BDP(A447,"BEST_EPS", "BEST_FPERIOD_OVERRIDE=3bf")</f>
        <v>5.9055384615384616</v>
      </c>
      <c r="E447">
        <f t="array" ref="E447">_xll.BDP(A447,"BEST_TARGET_PRICE")</f>
        <v>169.89642333984375</v>
      </c>
      <c r="F447">
        <f t="array" ref="F447">_xll.BDP($A447,F$84)</f>
        <v>135.01</v>
      </c>
      <c r="G447">
        <f t="array" ref="G447">_xll.BDP($A447,G$84)</f>
        <v>137.22</v>
      </c>
      <c r="H447">
        <f t="array" ref="H447">_xll.BDP($A447,H$84)</f>
        <v>131.80000000000001</v>
      </c>
      <c r="I447">
        <f t="array" ref="I447">_xll.BDP($A447,I$84)</f>
        <v>135.34</v>
      </c>
      <c r="K447">
        <f t="shared" si="6"/>
        <v>173</v>
      </c>
      <c r="L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New Street Research LLP</v>
      </c>
      <c r="M447" t="s">
        <v>133</v>
      </c>
      <c r="N447" t="s">
        <v>128</v>
      </c>
      <c r="O447">
        <v>5</v>
      </c>
      <c r="P447" t="s">
        <v>126</v>
      </c>
      <c r="Q447">
        <v>173</v>
      </c>
      <c r="R447" t="s">
        <v>134</v>
      </c>
      <c r="S447" s="2">
        <v>45617</v>
      </c>
      <c r="T447">
        <v>1</v>
      </c>
      <c r="U447">
        <v>194.78</v>
      </c>
      <c r="W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Barclays</v>
      </c>
      <c r="X447" t="s">
        <v>1493</v>
      </c>
      <c r="Y447" t="s">
        <v>138</v>
      </c>
      <c r="Z447">
        <v>5</v>
      </c>
      <c r="AA447" t="s">
        <v>126</v>
      </c>
      <c r="AB447">
        <v>160</v>
      </c>
      <c r="AC447" t="s">
        <v>127</v>
      </c>
      <c r="AD447" s="2">
        <v>45616</v>
      </c>
      <c r="AE447">
        <v>2</v>
      </c>
      <c r="AF447">
        <v>192.87</v>
      </c>
      <c r="AH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Guotai Junan Securities Co., Ltd.</v>
      </c>
      <c r="AI447" t="s">
        <v>1580</v>
      </c>
      <c r="AJ447" t="s">
        <v>138</v>
      </c>
      <c r="AK447">
        <v>5</v>
      </c>
      <c r="AL447" t="s">
        <v>126</v>
      </c>
      <c r="AM447">
        <v>178</v>
      </c>
      <c r="AN447" t="s">
        <v>134</v>
      </c>
      <c r="AO447" s="2">
        <v>45621</v>
      </c>
      <c r="AP447">
        <v>3</v>
      </c>
      <c r="AQ447">
        <v>187.9</v>
      </c>
    </row>
    <row r="448" spans="1:43" x14ac:dyDescent="0.25">
      <c r="A448" t="s">
        <v>649</v>
      </c>
      <c r="B448">
        <f t="array" ref="B448">_xll.BDP(A448,"BEST_EPS", "BEST_FPERIOD_OVERRIDE=1bf")</f>
        <v>526.57826436781602</v>
      </c>
      <c r="C448">
        <f t="array" ref="C448">_xll.BDP(A448,"BEST_EPS", "BEST_FPERIOD_OVERRIDE=2bf")</f>
        <v>578.41165517241382</v>
      </c>
      <c r="D448" t="str">
        <f t="array" ref="D448">_xll.BDP(A448,"BEST_EPS", "BEST_FPERIOD_OVERRIDE=3bf")</f>
        <v>#N/A N/A</v>
      </c>
      <c r="E448">
        <f t="array" ref="E448">_xll.BDP(A448,"BEST_TARGET_PRICE")</f>
        <v>9642</v>
      </c>
      <c r="F448">
        <f t="array" ref="F448">_xll.BDP($A448,F$84)</f>
        <v>9294</v>
      </c>
      <c r="G448">
        <f t="array" ref="G448">_xll.BDP($A448,G$84)</f>
        <v>9300</v>
      </c>
      <c r="H448">
        <f t="array" ref="H448">_xll.BDP($A448,H$84)</f>
        <v>9171.06</v>
      </c>
      <c r="I448">
        <f t="array" ref="I448">_xll.BDP($A448,I$84)</f>
        <v>9193.6200000000008</v>
      </c>
      <c r="K448">
        <f t="shared" si="6"/>
        <v>9773</v>
      </c>
      <c r="L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Seaport Global</v>
      </c>
      <c r="M448" t="s">
        <v>496</v>
      </c>
      <c r="N448" t="s">
        <v>141</v>
      </c>
      <c r="O448">
        <v>3</v>
      </c>
      <c r="P448" t="s">
        <v>126</v>
      </c>
      <c r="Q448" t="s">
        <v>147</v>
      </c>
      <c r="R448" t="s">
        <v>127</v>
      </c>
      <c r="S448" s="2">
        <v>45607</v>
      </c>
      <c r="T448">
        <v>1</v>
      </c>
      <c r="U448">
        <v>50.23</v>
      </c>
      <c r="W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New Constructs</v>
      </c>
      <c r="X448" t="s">
        <v>1648</v>
      </c>
      <c r="Y448" t="s">
        <v>167</v>
      </c>
      <c r="Z448">
        <v>5</v>
      </c>
      <c r="AA448" t="s">
        <v>163</v>
      </c>
      <c r="AB448" t="s">
        <v>147</v>
      </c>
      <c r="AC448" t="s">
        <v>127</v>
      </c>
      <c r="AD448" s="2">
        <v>44532</v>
      </c>
      <c r="AE448">
        <v>2</v>
      </c>
      <c r="AF448">
        <v>48.86</v>
      </c>
      <c r="AH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Zacks</v>
      </c>
      <c r="AI448" t="s">
        <v>166</v>
      </c>
      <c r="AJ448" t="s">
        <v>141</v>
      </c>
      <c r="AK448">
        <v>3</v>
      </c>
      <c r="AL448" t="s">
        <v>126</v>
      </c>
      <c r="AM448">
        <v>9773</v>
      </c>
      <c r="AN448" t="s">
        <v>134</v>
      </c>
      <c r="AO448" s="2">
        <v>45594</v>
      </c>
      <c r="AP448">
        <v>3</v>
      </c>
      <c r="AQ448">
        <v>6.08</v>
      </c>
    </row>
    <row r="449" spans="1:43" x14ac:dyDescent="0.25">
      <c r="A449" t="s">
        <v>821</v>
      </c>
      <c r="B449">
        <f t="array" ref="B449">_xll.BDP(A449,"BEST_EPS", "BEST_FPERIOD_OVERRIDE=1bf")</f>
        <v>0.89827586206896548</v>
      </c>
      <c r="C449">
        <f t="array" ref="C449">_xll.BDP(A449,"BEST_EPS", "BEST_FPERIOD_OVERRIDE=2bf")</f>
        <v>1.0483448275862068</v>
      </c>
      <c r="D449">
        <f t="array" ref="D449">_xll.BDP(A449,"BEST_EPS", "BEST_FPERIOD_OVERRIDE=3bf")</f>
        <v>1.2117884615384615</v>
      </c>
      <c r="E449">
        <f t="array" ref="E449">_xll.BDP(A449,"BEST_TARGET_PRICE")</f>
        <v>24.5</v>
      </c>
      <c r="F449">
        <f t="array" ref="F449">_xll.BDP($A449,F$84)</f>
        <v>32.020000000000003</v>
      </c>
      <c r="G449">
        <f t="array" ref="G449">_xll.BDP($A449,G$84)</f>
        <v>32.18</v>
      </c>
      <c r="H449">
        <f t="array" ref="H449">_xll.BDP($A449,H$84)</f>
        <v>31.675000000000001</v>
      </c>
      <c r="I449">
        <f t="array" ref="I449">_xll.BDP($A449,I$84)</f>
        <v>31.72</v>
      </c>
      <c r="K449">
        <f t="shared" si="6"/>
        <v>24.5</v>
      </c>
      <c r="L449" t="str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Morningstar</v>
      </c>
      <c r="M449" t="s">
        <v>822</v>
      </c>
      <c r="N449" t="s">
        <v>151</v>
      </c>
      <c r="O449">
        <v>1</v>
      </c>
      <c r="P449" t="s">
        <v>126</v>
      </c>
      <c r="Q449">
        <v>24.5</v>
      </c>
      <c r="R449" t="s">
        <v>127</v>
      </c>
      <c r="S449" s="2">
        <v>45604</v>
      </c>
      <c r="T449">
        <v>1</v>
      </c>
      <c r="U449">
        <v>-12.57</v>
      </c>
      <c r="W449" t="e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#N/A</v>
      </c>
      <c r="X449" t="s">
        <v>726</v>
      </c>
      <c r="Y449" t="s">
        <v>128</v>
      </c>
      <c r="Z449">
        <v>5</v>
      </c>
      <c r="AA449" t="s">
        <v>126</v>
      </c>
      <c r="AB449">
        <v>22</v>
      </c>
      <c r="AC449" t="s">
        <v>127</v>
      </c>
      <c r="AD449" s="2">
        <v>45469</v>
      </c>
      <c r="AE449">
        <v>2</v>
      </c>
      <c r="AF449">
        <v>33.799999999999997</v>
      </c>
      <c r="AH449" t="e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#N/A</v>
      </c>
      <c r="AI449" t="s">
        <v>1434</v>
      </c>
      <c r="AJ449" t="s">
        <v>138</v>
      </c>
      <c r="AK449">
        <v>5</v>
      </c>
      <c r="AL449" t="s">
        <v>126</v>
      </c>
      <c r="AM449">
        <v>25</v>
      </c>
      <c r="AN449" t="s">
        <v>127</v>
      </c>
      <c r="AO449" s="2">
        <v>45555</v>
      </c>
      <c r="AP449">
        <v>3</v>
      </c>
      <c r="AQ449">
        <v>31.49</v>
      </c>
    </row>
    <row r="450" spans="1:43" x14ac:dyDescent="0.25">
      <c r="A450" t="s">
        <v>820</v>
      </c>
      <c r="B450">
        <f t="array" ref="B450">_xll.BDP(A450,"BEST_EPS", "BEST_FPERIOD_OVERRIDE=1bf")</f>
        <v>0.89827586206896548</v>
      </c>
      <c r="C450">
        <f t="array" ref="C450">_xll.BDP(A450,"BEST_EPS", "BEST_FPERIOD_OVERRIDE=2bf")</f>
        <v>1.0483448275862068</v>
      </c>
      <c r="D450">
        <f t="array" ref="D450">_xll.BDP(A450,"BEST_EPS", "BEST_FPERIOD_OVERRIDE=3bf")</f>
        <v>1.2117884615384615</v>
      </c>
      <c r="E450">
        <f t="array" ref="E450">_xll.BDP(A450,"BEST_TARGET_PRICE")</f>
        <v>35.1875</v>
      </c>
      <c r="F450">
        <f t="array" ref="F450">_xll.BDP($A450,F$84)</f>
        <v>29.3</v>
      </c>
      <c r="G450">
        <f t="array" ref="G450">_xll.BDP($A450,G$84)</f>
        <v>29.41</v>
      </c>
      <c r="H450">
        <f t="array" ref="H450">_xll.BDP($A450,H$84)</f>
        <v>29.01</v>
      </c>
      <c r="I450">
        <f t="array" ref="I450">_xll.BDP($A450,I$84)</f>
        <v>29.05</v>
      </c>
      <c r="K450">
        <f t="shared" si="6"/>
        <v>35</v>
      </c>
      <c r="L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Huber Research Partners LLC</v>
      </c>
      <c r="M450" t="s">
        <v>1743</v>
      </c>
      <c r="N450" t="s">
        <v>138</v>
      </c>
      <c r="O450">
        <v>5</v>
      </c>
      <c r="P450" t="s">
        <v>126</v>
      </c>
      <c r="Q450">
        <v>35</v>
      </c>
      <c r="R450" t="s">
        <v>134</v>
      </c>
      <c r="S450" s="2">
        <v>45622</v>
      </c>
      <c r="T450">
        <v>1</v>
      </c>
      <c r="U450">
        <v>34.049999999999997</v>
      </c>
      <c r="W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ISS-EVA</v>
      </c>
      <c r="X450" t="s">
        <v>166</v>
      </c>
      <c r="Y450" t="s">
        <v>128</v>
      </c>
      <c r="Z450">
        <v>5</v>
      </c>
      <c r="AA450" t="s">
        <v>126</v>
      </c>
      <c r="AB450" t="s">
        <v>147</v>
      </c>
      <c r="AC450" t="s">
        <v>127</v>
      </c>
      <c r="AD450" s="2">
        <v>45580</v>
      </c>
      <c r="AE450">
        <v>2</v>
      </c>
      <c r="AF450">
        <v>16.11</v>
      </c>
      <c r="AH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Macquarie</v>
      </c>
      <c r="AI450" t="s">
        <v>1598</v>
      </c>
      <c r="AJ450" t="s">
        <v>125</v>
      </c>
      <c r="AK450">
        <v>5</v>
      </c>
      <c r="AL450" t="s">
        <v>126</v>
      </c>
      <c r="AM450">
        <v>32</v>
      </c>
      <c r="AN450" t="s">
        <v>134</v>
      </c>
      <c r="AO450" s="2">
        <v>45544</v>
      </c>
      <c r="AP450">
        <v>3</v>
      </c>
      <c r="AQ450">
        <v>14.18</v>
      </c>
    </row>
    <row r="451" spans="1:43" x14ac:dyDescent="0.25">
      <c r="A451" t="s">
        <v>452</v>
      </c>
      <c r="B451">
        <f t="array" ref="B451">_xll.BDP(A451,"BEST_EPS", "BEST_FPERIOD_OVERRIDE=1bf")</f>
        <v>12.933666666666666</v>
      </c>
      <c r="C451">
        <f t="array" ref="C451">_xll.BDP(A451,"BEST_EPS", "BEST_FPERIOD_OVERRIDE=2bf")</f>
        <v>15.110482758620691</v>
      </c>
      <c r="D451">
        <f t="array" ref="D451">_xll.BDP(A451,"BEST_EPS", "BEST_FPERIOD_OVERRIDE=3bf")</f>
        <v>18.220276923076923</v>
      </c>
      <c r="E451">
        <f t="array" ref="E451">_xll.BDP(A451,"BEST_TARGET_PRICE")</f>
        <v>265.43548583984375</v>
      </c>
      <c r="F451">
        <f t="array" ref="F451">_xll.BDP($A451,F$84)</f>
        <v>228.09</v>
      </c>
      <c r="G451">
        <f t="array" ref="G451">_xll.BDP($A451,G$84)</f>
        <v>229.97</v>
      </c>
      <c r="H451">
        <f t="array" ref="H451">_xll.BDP($A451,H$84)</f>
        <v>222.86</v>
      </c>
      <c r="I451">
        <f t="array" ref="I451">_xll.BDP($A451,I$84)</f>
        <v>226.53</v>
      </c>
      <c r="K451">
        <f t="shared" si="6"/>
        <v>250</v>
      </c>
      <c r="L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Needham</v>
      </c>
      <c r="M451" t="s">
        <v>1639</v>
      </c>
      <c r="N451" t="s">
        <v>128</v>
      </c>
      <c r="O451">
        <v>5</v>
      </c>
      <c r="P451" t="s">
        <v>126</v>
      </c>
      <c r="Q451">
        <v>250</v>
      </c>
      <c r="R451" t="s">
        <v>127</v>
      </c>
      <c r="S451" s="2">
        <v>45607</v>
      </c>
      <c r="T451">
        <v>1</v>
      </c>
      <c r="U451">
        <v>16.22</v>
      </c>
      <c r="W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Wolfe Research</v>
      </c>
      <c r="X451" t="s">
        <v>1586</v>
      </c>
      <c r="Y451" t="s">
        <v>125</v>
      </c>
      <c r="Z451">
        <v>5</v>
      </c>
      <c r="AA451" t="s">
        <v>126</v>
      </c>
      <c r="AB451">
        <v>290</v>
      </c>
      <c r="AC451" t="s">
        <v>127</v>
      </c>
      <c r="AD451" s="2">
        <v>45604</v>
      </c>
      <c r="AE451">
        <v>2</v>
      </c>
      <c r="AF451">
        <v>12.67</v>
      </c>
      <c r="AH451" t="str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Barclays</v>
      </c>
      <c r="AI451" t="s">
        <v>1493</v>
      </c>
      <c r="AJ451" t="s">
        <v>138</v>
      </c>
      <c r="AK451">
        <v>5</v>
      </c>
      <c r="AL451" t="s">
        <v>126</v>
      </c>
      <c r="AM451">
        <v>280</v>
      </c>
      <c r="AN451" t="s">
        <v>127</v>
      </c>
      <c r="AO451" s="2">
        <v>45603</v>
      </c>
      <c r="AP451">
        <v>3</v>
      </c>
      <c r="AQ451">
        <v>10.77</v>
      </c>
    </row>
    <row r="452" spans="1:43" x14ac:dyDescent="0.25">
      <c r="A452" t="s">
        <v>466</v>
      </c>
      <c r="B452">
        <f t="array" ref="B452">_xll.BDP(A452,"BEST_EPS", "BEST_FPERIOD_OVERRIDE=1bf")</f>
        <v>1.4533563218390806</v>
      </c>
      <c r="C452">
        <f t="array" ref="C452">_xll.BDP(A452,"BEST_EPS", "BEST_FPERIOD_OVERRIDE=2bf")</f>
        <v>1.4979770114942528</v>
      </c>
      <c r="D452">
        <f t="array" ref="D452">_xll.BDP(A452,"BEST_EPS", "BEST_FPERIOD_OVERRIDE=3bf")</f>
        <v>2.0745692307692307</v>
      </c>
      <c r="E452">
        <f t="array" ref="E452">_xll.BDP(A452,"BEST_TARGET_PRICE")</f>
        <v>64.394737243652344</v>
      </c>
      <c r="F452">
        <f t="array" ref="F452">_xll.BDP($A452,F$84)</f>
        <v>58.14</v>
      </c>
      <c r="G452">
        <f t="array" ref="G452">_xll.BDP($A452,G$84)</f>
        <v>58.784999999999997</v>
      </c>
      <c r="H452">
        <f t="array" ref="H452">_xll.BDP($A452,H$84)</f>
        <v>58.13</v>
      </c>
      <c r="I452">
        <f t="array" ref="I452">_xll.BDP($A452,I$84)</f>
        <v>58.32</v>
      </c>
      <c r="K452">
        <f t="shared" si="6"/>
        <v>70</v>
      </c>
      <c r="L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Stifel</v>
      </c>
      <c r="M452" t="s">
        <v>1557</v>
      </c>
      <c r="N452" t="s">
        <v>128</v>
      </c>
      <c r="O452">
        <v>5</v>
      </c>
      <c r="P452" t="s">
        <v>126</v>
      </c>
      <c r="Q452">
        <v>70</v>
      </c>
      <c r="R452" t="s">
        <v>127</v>
      </c>
      <c r="S452" s="2">
        <v>45616</v>
      </c>
      <c r="T452">
        <v>1</v>
      </c>
      <c r="U452">
        <v>13.25</v>
      </c>
      <c r="W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Mizuho Securities</v>
      </c>
      <c r="X452" t="s">
        <v>468</v>
      </c>
      <c r="Y452" t="s">
        <v>141</v>
      </c>
      <c r="Z452">
        <v>3</v>
      </c>
      <c r="AA452" t="s">
        <v>126</v>
      </c>
      <c r="AB452">
        <v>60</v>
      </c>
      <c r="AC452" t="s">
        <v>127</v>
      </c>
      <c r="AD452" s="2">
        <v>45621</v>
      </c>
      <c r="AE452">
        <v>2</v>
      </c>
      <c r="AF452">
        <v>11.9</v>
      </c>
      <c r="AH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Wolfe Research</v>
      </c>
      <c r="AI452" t="s">
        <v>469</v>
      </c>
      <c r="AJ452" t="s">
        <v>125</v>
      </c>
      <c r="AK452">
        <v>5</v>
      </c>
      <c r="AL452" t="s">
        <v>126</v>
      </c>
      <c r="AM452">
        <v>63</v>
      </c>
      <c r="AN452" t="s">
        <v>127</v>
      </c>
      <c r="AO452" s="2">
        <v>45603</v>
      </c>
      <c r="AP452">
        <v>3</v>
      </c>
      <c r="AQ452">
        <v>10.64</v>
      </c>
    </row>
    <row r="453" spans="1:43" x14ac:dyDescent="0.25">
      <c r="A453" t="s">
        <v>553</v>
      </c>
      <c r="B453">
        <f t="array" ref="B453">_xll.BDP(A453,"BEST_EPS", "BEST_FPERIOD_OVERRIDE=1bf")</f>
        <v>5.8358160919540234</v>
      </c>
      <c r="C453">
        <f t="array" ref="C453">_xll.BDP(A453,"BEST_EPS", "BEST_FPERIOD_OVERRIDE=2bf")</f>
        <v>6.7713333333333336</v>
      </c>
      <c r="D453">
        <f t="array" ref="D453">_xll.BDP(A453,"BEST_EPS", "BEST_FPERIOD_OVERRIDE=3bf")</f>
        <v>8.0810307692307699</v>
      </c>
      <c r="E453">
        <f t="array" ref="E453">_xll.BDP(A453,"BEST_TARGET_PRICE")</f>
        <v>195.04762268066406</v>
      </c>
      <c r="F453">
        <f t="array" ref="F453">_xll.BDP($A453,F$84)</f>
        <v>227</v>
      </c>
      <c r="G453">
        <f t="array" ref="G453">_xll.BDP($A453,G$84)</f>
        <v>228.72</v>
      </c>
      <c r="H453">
        <f t="array" ref="H453">_xll.BDP($A453,H$84)</f>
        <v>222.33</v>
      </c>
      <c r="I453">
        <f t="array" ref="I453">_xll.BDP($A453,I$84)</f>
        <v>224.11</v>
      </c>
      <c r="K453">
        <f t="shared" si="6"/>
        <v>200</v>
      </c>
      <c r="L453" t="str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ISS-EVA</v>
      </c>
      <c r="M453" t="s">
        <v>166</v>
      </c>
      <c r="N453" t="s">
        <v>138</v>
      </c>
      <c r="O453">
        <v>5</v>
      </c>
      <c r="P453" t="s">
        <v>137</v>
      </c>
      <c r="Q453" t="s">
        <v>147</v>
      </c>
      <c r="R453" t="s">
        <v>127</v>
      </c>
      <c r="S453" s="2">
        <v>45451</v>
      </c>
      <c r="T453">
        <v>1</v>
      </c>
      <c r="U453">
        <v>34.26</v>
      </c>
      <c r="W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Baird</v>
      </c>
      <c r="X453" t="s">
        <v>1536</v>
      </c>
      <c r="Y453" t="s">
        <v>125</v>
      </c>
      <c r="Z453">
        <v>5</v>
      </c>
      <c r="AA453" t="s">
        <v>126</v>
      </c>
      <c r="AB453">
        <v>200</v>
      </c>
      <c r="AC453" t="s">
        <v>127</v>
      </c>
      <c r="AD453" s="2">
        <v>45588</v>
      </c>
      <c r="AE453">
        <v>2</v>
      </c>
      <c r="AF453">
        <v>24.71</v>
      </c>
      <c r="AH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Susquehanna</v>
      </c>
      <c r="AI453" t="s">
        <v>632</v>
      </c>
      <c r="AJ453" t="s">
        <v>633</v>
      </c>
      <c r="AK453">
        <v>4</v>
      </c>
      <c r="AL453" t="s">
        <v>126</v>
      </c>
      <c r="AM453">
        <v>218</v>
      </c>
      <c r="AN453" t="s">
        <v>134</v>
      </c>
      <c r="AO453" s="2">
        <v>45588</v>
      </c>
      <c r="AP453">
        <v>3</v>
      </c>
      <c r="AQ453">
        <v>15.55</v>
      </c>
    </row>
    <row r="454" spans="1:43" x14ac:dyDescent="0.25">
      <c r="A454" t="s">
        <v>476</v>
      </c>
      <c r="B454">
        <f t="array" ref="B454">_xll.BDP(A454,"BEST_EPS", "BEST_FPERIOD_OVERRIDE=1bf")</f>
        <v>5.8932413793103446</v>
      </c>
      <c r="C454">
        <f t="array" ref="C454">_xll.BDP(A454,"BEST_EPS", "BEST_FPERIOD_OVERRIDE=2bf")</f>
        <v>6.4717931034482756</v>
      </c>
      <c r="D454">
        <f t="array" ref="D454">_xll.BDP(A454,"BEST_EPS", "BEST_FPERIOD_OVERRIDE=3bf")</f>
        <v>7.1446769230769229</v>
      </c>
      <c r="E454">
        <f t="array" ref="E454">_xll.BDP(A454,"BEST_TARGET_PRICE")</f>
        <v>110.93333435058594</v>
      </c>
      <c r="F454">
        <f t="array" ref="F454">_xll.BDP($A454,F$84)</f>
        <v>112.59</v>
      </c>
      <c r="G454">
        <f t="array" ref="G454">_xll.BDP($A454,G$84)</f>
        <v>113.28</v>
      </c>
      <c r="H454">
        <f t="array" ref="H454">_xll.BDP($A454,H$84)</f>
        <v>111.74</v>
      </c>
      <c r="I454">
        <f t="array" ref="I454">_xll.BDP($A454,I$84)</f>
        <v>112.59</v>
      </c>
      <c r="K454">
        <f t="shared" si="6"/>
        <v>120</v>
      </c>
      <c r="L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JP Morgan</v>
      </c>
      <c r="M454" t="s">
        <v>1574</v>
      </c>
      <c r="N454" t="s">
        <v>138</v>
      </c>
      <c r="O454">
        <v>5</v>
      </c>
      <c r="P454" t="s">
        <v>126</v>
      </c>
      <c r="Q454">
        <v>120</v>
      </c>
      <c r="R454" t="s">
        <v>127</v>
      </c>
      <c r="S454" s="2">
        <v>45622</v>
      </c>
      <c r="T454">
        <v>1</v>
      </c>
      <c r="U454">
        <v>77</v>
      </c>
      <c r="W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Seaport Global</v>
      </c>
      <c r="X454" t="s">
        <v>1468</v>
      </c>
      <c r="Y454" t="s">
        <v>128</v>
      </c>
      <c r="Z454">
        <v>5</v>
      </c>
      <c r="AA454" t="s">
        <v>126</v>
      </c>
      <c r="AB454">
        <v>103</v>
      </c>
      <c r="AC454" t="s">
        <v>127</v>
      </c>
      <c r="AD454" s="2">
        <v>45594</v>
      </c>
      <c r="AE454">
        <v>2</v>
      </c>
      <c r="AF454">
        <v>70.349999999999994</v>
      </c>
      <c r="AH454" t="e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#N/A</v>
      </c>
      <c r="AI454" t="s">
        <v>1468</v>
      </c>
      <c r="AJ454" t="s">
        <v>128</v>
      </c>
      <c r="AK454">
        <v>5</v>
      </c>
      <c r="AL454" t="s">
        <v>126</v>
      </c>
      <c r="AM454">
        <v>103</v>
      </c>
      <c r="AN454" t="s">
        <v>127</v>
      </c>
      <c r="AO454" s="2">
        <v>45594</v>
      </c>
      <c r="AP454">
        <v>3</v>
      </c>
      <c r="AQ454">
        <v>40.18</v>
      </c>
    </row>
    <row r="455" spans="1:43" x14ac:dyDescent="0.25">
      <c r="A455" t="s">
        <v>752</v>
      </c>
      <c r="B455">
        <f t="array" ref="B455">_xll.BDP(A455,"BEST_EPS", "BEST_FPERIOD_OVERRIDE=1bf")</f>
        <v>8.5729655172413786</v>
      </c>
      <c r="C455">
        <f t="array" ref="C455">_xll.BDP(A455,"BEST_EPS", "BEST_FPERIOD_OVERRIDE=2bf")</f>
        <v>9.3212068965517236</v>
      </c>
      <c r="D455">
        <f t="array" ref="D455">_xll.BDP(A455,"BEST_EPS", "BEST_FPERIOD_OVERRIDE=3bf")</f>
        <v>9.7440923076923074</v>
      </c>
      <c r="E455">
        <f t="array" ref="E455">_xll.BDP(A455,"BEST_TARGET_PRICE")</f>
        <v>115.84615325927734</v>
      </c>
      <c r="F455">
        <f t="array" ref="F455">_xll.BDP($A455,F$84)</f>
        <v>105.36</v>
      </c>
      <c r="G455">
        <f t="array" ref="G455">_xll.BDP($A455,G$84)</f>
        <v>105.77</v>
      </c>
      <c r="H455">
        <f t="array" ref="H455">_xll.BDP($A455,H$84)</f>
        <v>104.2598</v>
      </c>
      <c r="I455">
        <f t="array" ref="I455">_xll.BDP($A455,I$84)</f>
        <v>104.35</v>
      </c>
      <c r="K455">
        <f t="shared" si="6"/>
        <v>125.35</v>
      </c>
      <c r="L455" t="str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Sadif Investment Analytics</v>
      </c>
      <c r="M455" t="s">
        <v>166</v>
      </c>
      <c r="N455" t="s">
        <v>167</v>
      </c>
      <c r="O455">
        <v>5</v>
      </c>
      <c r="P455" t="s">
        <v>126</v>
      </c>
      <c r="Q455">
        <v>125.35</v>
      </c>
      <c r="R455" t="s">
        <v>251</v>
      </c>
      <c r="S455" s="2">
        <v>45586</v>
      </c>
      <c r="T455">
        <v>1</v>
      </c>
      <c r="U455">
        <v>34.65</v>
      </c>
      <c r="W455" t="str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Morgan Stanley</v>
      </c>
      <c r="X455" t="s">
        <v>1484</v>
      </c>
      <c r="Y455" t="s">
        <v>185</v>
      </c>
      <c r="Z455">
        <v>5</v>
      </c>
      <c r="AA455" t="s">
        <v>126</v>
      </c>
      <c r="AB455">
        <v>115</v>
      </c>
      <c r="AC455" t="s">
        <v>134</v>
      </c>
      <c r="AD455" s="2">
        <v>45588</v>
      </c>
      <c r="AE455">
        <v>2</v>
      </c>
      <c r="AF455">
        <v>25.72</v>
      </c>
      <c r="AH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Macquarie</v>
      </c>
      <c r="AI455" t="s">
        <v>753</v>
      </c>
      <c r="AJ455" t="s">
        <v>125</v>
      </c>
      <c r="AK455">
        <v>5</v>
      </c>
      <c r="AL455" t="s">
        <v>126</v>
      </c>
      <c r="AM455">
        <v>120</v>
      </c>
      <c r="AN455" t="s">
        <v>134</v>
      </c>
      <c r="AO455" s="2">
        <v>45581</v>
      </c>
      <c r="AP455">
        <v>3</v>
      </c>
      <c r="AQ455">
        <v>24.56</v>
      </c>
    </row>
    <row r="456" spans="1:43" x14ac:dyDescent="0.25">
      <c r="A456" t="s">
        <v>619</v>
      </c>
      <c r="B456">
        <f t="array" ref="B456">_xll.BDP(A456,"BEST_EPS", "BEST_FPERIOD_OVERRIDE=1bf")</f>
        <v>4.3052873563218395</v>
      </c>
      <c r="C456">
        <f t="array" ref="C456">_xll.BDP(A456,"BEST_EPS", "BEST_FPERIOD_OVERRIDE=2bf")</f>
        <v>5.3775287356321844</v>
      </c>
      <c r="D456">
        <f t="array" ref="D456">_xll.BDP(A456,"BEST_EPS", "BEST_FPERIOD_OVERRIDE=3bf")</f>
        <v>6.8454461538461544</v>
      </c>
      <c r="E456">
        <f t="array" ref="E456">_xll.BDP(A456,"BEST_TARGET_PRICE")</f>
        <v>86.730766296386719</v>
      </c>
      <c r="F456">
        <f t="array" ref="F456">_xll.BDP($A456,F$84)</f>
        <v>70.31</v>
      </c>
      <c r="G456">
        <f t="array" ref="G456">_xll.BDP($A456,G$84)</f>
        <v>71.33</v>
      </c>
      <c r="H456">
        <f t="array" ref="H456">_xll.BDP($A456,H$84)</f>
        <v>69.135999999999996</v>
      </c>
      <c r="I456">
        <f t="array" ref="I456">_xll.BDP($A456,I$84)</f>
        <v>70.349999999999994</v>
      </c>
      <c r="K456">
        <f t="shared" si="6"/>
        <v>86</v>
      </c>
      <c r="L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Morningstar</v>
      </c>
      <c r="M456" t="s">
        <v>620</v>
      </c>
      <c r="N456" t="s">
        <v>128</v>
      </c>
      <c r="O456">
        <v>5</v>
      </c>
      <c r="P456" t="s">
        <v>126</v>
      </c>
      <c r="Q456">
        <v>86</v>
      </c>
      <c r="R456" t="s">
        <v>127</v>
      </c>
      <c r="S456" s="2">
        <v>45593</v>
      </c>
      <c r="T456">
        <v>1</v>
      </c>
      <c r="U456">
        <v>63.03</v>
      </c>
      <c r="W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Baptista Research</v>
      </c>
      <c r="X456" t="s">
        <v>136</v>
      </c>
      <c r="Y456" t="s">
        <v>128</v>
      </c>
      <c r="Z456">
        <v>5</v>
      </c>
      <c r="AA456" t="s">
        <v>137</v>
      </c>
      <c r="AB456">
        <v>86.1</v>
      </c>
      <c r="AC456" t="s">
        <v>134</v>
      </c>
      <c r="AD456" s="2">
        <v>45609</v>
      </c>
      <c r="AE456">
        <v>2</v>
      </c>
      <c r="AF456">
        <v>21.89</v>
      </c>
      <c r="AH456" t="str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Citi</v>
      </c>
      <c r="AI456" t="s">
        <v>1636</v>
      </c>
      <c r="AJ456" t="s">
        <v>141</v>
      </c>
      <c r="AK456">
        <v>3</v>
      </c>
      <c r="AL456" t="s">
        <v>126</v>
      </c>
      <c r="AM456">
        <v>77</v>
      </c>
      <c r="AN456" t="s">
        <v>127</v>
      </c>
      <c r="AO456" s="2">
        <v>45593</v>
      </c>
      <c r="AP456">
        <v>3</v>
      </c>
      <c r="AQ456">
        <v>10.23</v>
      </c>
    </row>
    <row r="457" spans="1:43" x14ac:dyDescent="0.25">
      <c r="A457" t="s">
        <v>181</v>
      </c>
      <c r="B457">
        <f t="array" ref="B457">_xll.BDP(A457,"BEST_EPS", "BEST_FPERIOD_OVERRIDE=1bf")</f>
        <v>6.6994942528735635</v>
      </c>
      <c r="C457">
        <f t="array" ref="C457">_xll.BDP(A457,"BEST_EPS", "BEST_FPERIOD_OVERRIDE=2bf")</f>
        <v>7.7003448275862079</v>
      </c>
      <c r="D457">
        <f t="array" ref="D457">_xll.BDP(A457,"BEST_EPS", "BEST_FPERIOD_OVERRIDE=3bf")</f>
        <v>9.122353846153846</v>
      </c>
      <c r="E457">
        <f t="array" ref="E457">_xll.BDP(A457,"BEST_TARGET_PRICE")</f>
        <v>187.56925964355469</v>
      </c>
      <c r="F457">
        <f t="array" ref="F457">_xll.BDP($A457,F$84)</f>
        <v>188.95500000000001</v>
      </c>
      <c r="G457">
        <f t="array" ref="G457">_xll.BDP($A457,G$84)</f>
        <v>188.95500000000001</v>
      </c>
      <c r="H457">
        <f t="array" ref="H457">_xll.BDP($A457,H$84)</f>
        <v>182.22</v>
      </c>
      <c r="I457">
        <f t="array" ref="I457">_xll.BDP($A457,I$84)</f>
        <v>182.7</v>
      </c>
      <c r="K457">
        <f t="shared" si="6"/>
        <v>150</v>
      </c>
      <c r="L457" t="str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China Securities Co., Ltd.</v>
      </c>
      <c r="M457" t="s">
        <v>182</v>
      </c>
      <c r="N457" t="s">
        <v>128</v>
      </c>
      <c r="O457">
        <v>5</v>
      </c>
      <c r="P457" t="s">
        <v>126</v>
      </c>
      <c r="Q457">
        <v>150</v>
      </c>
      <c r="R457" t="s">
        <v>144</v>
      </c>
      <c r="S457" s="2">
        <v>45364</v>
      </c>
      <c r="T457">
        <v>1</v>
      </c>
      <c r="U457">
        <v>91.15</v>
      </c>
      <c r="W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Bernstein</v>
      </c>
      <c r="X457" t="s">
        <v>1750</v>
      </c>
      <c r="Y457" t="s">
        <v>125</v>
      </c>
      <c r="Z457">
        <v>5</v>
      </c>
      <c r="AA457" t="s">
        <v>126</v>
      </c>
      <c r="AB457">
        <v>202</v>
      </c>
      <c r="AC457" t="s">
        <v>127</v>
      </c>
      <c r="AD457" s="2">
        <v>45621</v>
      </c>
      <c r="AE457">
        <v>2</v>
      </c>
      <c r="AF457">
        <v>65.760000000000005</v>
      </c>
      <c r="AH457" t="str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Argus Research Company</v>
      </c>
      <c r="AI457" t="s">
        <v>804</v>
      </c>
      <c r="AJ457" t="s">
        <v>128</v>
      </c>
      <c r="AK457">
        <v>5</v>
      </c>
      <c r="AL457" t="s">
        <v>126</v>
      </c>
      <c r="AM457">
        <v>176</v>
      </c>
      <c r="AN457" t="s">
        <v>127</v>
      </c>
      <c r="AO457" s="2">
        <v>45546</v>
      </c>
      <c r="AP457">
        <v>3</v>
      </c>
      <c r="AQ457">
        <v>52.92</v>
      </c>
    </row>
    <row r="458" spans="1:43" x14ac:dyDescent="0.25">
      <c r="A458" t="s">
        <v>423</v>
      </c>
      <c r="B458">
        <f t="array" ref="B458">_xll.BDP(A458,"BEST_EPS", "BEST_FPERIOD_OVERRIDE=1bf")</f>
        <v>44.557586206896552</v>
      </c>
      <c r="C458">
        <f t="array" ref="C458">_xll.BDP(A458,"BEST_EPS", "BEST_FPERIOD_OVERRIDE=2bf")</f>
        <v>49.88066666666667</v>
      </c>
      <c r="D458">
        <f t="array" ref="D458">_xll.BDP(A458,"BEST_EPS", "BEST_FPERIOD_OVERRIDE=3bf")</f>
        <v>55.664769230769231</v>
      </c>
      <c r="E458">
        <f t="array" ref="E458">_xll.BDP(A458,"BEST_TARGET_PRICE")</f>
        <v>1287.1363525390625</v>
      </c>
      <c r="F458">
        <f t="array" ref="F458">_xll.BDP($A458,F$84)</f>
        <v>1246</v>
      </c>
      <c r="G458">
        <f t="array" ref="G458">_xll.BDP($A458,G$84)</f>
        <v>1249.8599999999999</v>
      </c>
      <c r="H458">
        <f t="array" ref="H458">_xll.BDP($A458,H$84)</f>
        <v>1235.9100000000001</v>
      </c>
      <c r="I458">
        <f t="array" ref="I458">_xll.BDP($A458,I$84)</f>
        <v>1244.01</v>
      </c>
      <c r="K458">
        <f t="shared" si="6"/>
        <v>1315</v>
      </c>
      <c r="L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Evercore ISI</v>
      </c>
      <c r="M458" t="s">
        <v>1464</v>
      </c>
      <c r="N458" t="s">
        <v>125</v>
      </c>
      <c r="O458">
        <v>5</v>
      </c>
      <c r="P458" t="s">
        <v>126</v>
      </c>
      <c r="Q458">
        <v>1315</v>
      </c>
      <c r="R458" t="s">
        <v>134</v>
      </c>
      <c r="S458" s="2">
        <v>45622</v>
      </c>
      <c r="T458">
        <v>1</v>
      </c>
      <c r="U458">
        <v>26.04</v>
      </c>
      <c r="W458" t="e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#N/A</v>
      </c>
      <c r="X458" t="s">
        <v>1599</v>
      </c>
      <c r="Y458" t="s">
        <v>128</v>
      </c>
      <c r="Z458">
        <v>5</v>
      </c>
      <c r="AA458" t="s">
        <v>126</v>
      </c>
      <c r="AB458">
        <v>1375</v>
      </c>
      <c r="AC458" t="s">
        <v>127</v>
      </c>
      <c r="AD458" s="2">
        <v>45602</v>
      </c>
      <c r="AE458">
        <v>2</v>
      </c>
      <c r="AF458">
        <v>21.99</v>
      </c>
      <c r="AH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ISS-EVA</v>
      </c>
      <c r="AI458" t="s">
        <v>166</v>
      </c>
      <c r="AJ458" t="s">
        <v>146</v>
      </c>
      <c r="AK458">
        <v>3</v>
      </c>
      <c r="AL458" t="s">
        <v>142</v>
      </c>
      <c r="AM458" t="s">
        <v>147</v>
      </c>
      <c r="AN458" t="s">
        <v>127</v>
      </c>
      <c r="AO458" s="2">
        <v>45498</v>
      </c>
      <c r="AP458">
        <v>3</v>
      </c>
      <c r="AQ458">
        <v>18</v>
      </c>
    </row>
    <row r="459" spans="1:43" x14ac:dyDescent="0.25">
      <c r="A459" t="s">
        <v>579</v>
      </c>
      <c r="B459">
        <f t="array" ref="B459">_xll.BDP(A459,"BEST_EPS", "BEST_FPERIOD_OVERRIDE=1bf")</f>
        <v>4.161816091954023</v>
      </c>
      <c r="C459">
        <f t="array" ref="C459">_xll.BDP(A459,"BEST_EPS", "BEST_FPERIOD_OVERRIDE=2bf")</f>
        <v>4.5590344827586211</v>
      </c>
      <c r="D459">
        <f t="array" ref="D459">_xll.BDP(A459,"BEST_EPS", "BEST_FPERIOD_OVERRIDE=3bf")</f>
        <v>5.046215384615385</v>
      </c>
      <c r="E459">
        <f t="array" ref="E459">_xll.BDP(A459,"BEST_TARGET_PRICE")</f>
        <v>104.5</v>
      </c>
      <c r="F459">
        <f t="array" ref="F459">_xll.BDP($A459,F$84)</f>
        <v>102.08</v>
      </c>
      <c r="G459">
        <f t="array" ref="G459">_xll.BDP($A459,G$84)</f>
        <v>103.005</v>
      </c>
      <c r="H459">
        <f t="array" ref="H459">_xll.BDP($A459,H$84)</f>
        <v>101.71</v>
      </c>
      <c r="I459">
        <f t="array" ref="I459">_xll.BDP($A459,I$84)</f>
        <v>102.52</v>
      </c>
      <c r="K459">
        <f t="shared" si="6"/>
        <v>104</v>
      </c>
      <c r="L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Morningstar</v>
      </c>
      <c r="M459" t="s">
        <v>580</v>
      </c>
      <c r="N459" t="s">
        <v>146</v>
      </c>
      <c r="O459">
        <v>3</v>
      </c>
      <c r="P459" t="s">
        <v>126</v>
      </c>
      <c r="Q459">
        <v>104</v>
      </c>
      <c r="R459" t="s">
        <v>127</v>
      </c>
      <c r="S459" s="2">
        <v>45595</v>
      </c>
      <c r="T459">
        <v>1</v>
      </c>
      <c r="U459">
        <v>29.93</v>
      </c>
      <c r="W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RBC Capital</v>
      </c>
      <c r="X459" t="s">
        <v>1550</v>
      </c>
      <c r="Y459" t="s">
        <v>125</v>
      </c>
      <c r="Z459">
        <v>5</v>
      </c>
      <c r="AA459" t="s">
        <v>126</v>
      </c>
      <c r="AB459">
        <v>109</v>
      </c>
      <c r="AC459" t="s">
        <v>134</v>
      </c>
      <c r="AD459" s="2">
        <v>45596</v>
      </c>
      <c r="AE459">
        <v>2</v>
      </c>
      <c r="AF459">
        <v>21.83</v>
      </c>
      <c r="AH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Wolfe Research</v>
      </c>
      <c r="AI459" t="s">
        <v>309</v>
      </c>
      <c r="AJ459" t="s">
        <v>172</v>
      </c>
      <c r="AK459">
        <v>3</v>
      </c>
      <c r="AL459" t="s">
        <v>126</v>
      </c>
      <c r="AM459" t="s">
        <v>147</v>
      </c>
      <c r="AN459" t="s">
        <v>127</v>
      </c>
      <c r="AO459" s="2">
        <v>45607</v>
      </c>
      <c r="AP459">
        <v>3</v>
      </c>
      <c r="AQ459">
        <v>20.37</v>
      </c>
    </row>
    <row r="460" spans="1:43" x14ac:dyDescent="0.25">
      <c r="A460" t="s">
        <v>520</v>
      </c>
      <c r="B460">
        <f t="array" ref="B460">_xll.BDP(A460,"BEST_EPS", "BEST_FPERIOD_OVERRIDE=1bf")</f>
        <v>3.335793103448276</v>
      </c>
      <c r="C460">
        <f t="array" ref="C460">_xll.BDP(A460,"BEST_EPS", "BEST_FPERIOD_OVERRIDE=2bf")</f>
        <v>4.1772068965517244</v>
      </c>
      <c r="D460">
        <f t="array" ref="D460">_xll.BDP(A460,"BEST_EPS", "BEST_FPERIOD_OVERRIDE=3bf")</f>
        <v>4.7976307692307696</v>
      </c>
      <c r="E460">
        <f t="array" ref="E460">_xll.BDP(A460,"BEST_TARGET_PRICE")</f>
        <v>62.111110687255859</v>
      </c>
      <c r="F460">
        <f t="array" ref="F460">_xll.BDP($A460,F$84)</f>
        <v>49.99</v>
      </c>
      <c r="G460">
        <f t="array" ref="G460">_xll.BDP($A460,G$84)</f>
        <v>50.69</v>
      </c>
      <c r="H460">
        <f t="array" ref="H460">_xll.BDP($A460,H$84)</f>
        <v>49.93</v>
      </c>
      <c r="I460">
        <f t="array" ref="I460">_xll.BDP($A460,I$84)</f>
        <v>50.32</v>
      </c>
      <c r="K460">
        <f t="shared" si="6"/>
        <v>63</v>
      </c>
      <c r="L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Evercore ISI</v>
      </c>
      <c r="M460" t="s">
        <v>521</v>
      </c>
      <c r="N460" t="s">
        <v>216</v>
      </c>
      <c r="O460">
        <v>1</v>
      </c>
      <c r="P460" t="s">
        <v>126</v>
      </c>
      <c r="Q460">
        <v>63</v>
      </c>
      <c r="R460" t="s">
        <v>127</v>
      </c>
      <c r="S460" s="2">
        <v>45614</v>
      </c>
      <c r="T460">
        <v>1</v>
      </c>
      <c r="U460">
        <v>15.91</v>
      </c>
      <c r="W460" t="str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Truist Securities</v>
      </c>
      <c r="X460" t="s">
        <v>1506</v>
      </c>
      <c r="Y460" t="s">
        <v>146</v>
      </c>
      <c r="Z460">
        <v>3</v>
      </c>
      <c r="AA460" t="s">
        <v>126</v>
      </c>
      <c r="AB460">
        <v>56</v>
      </c>
      <c r="AC460" t="s">
        <v>127</v>
      </c>
      <c r="AD460" s="2">
        <v>45610</v>
      </c>
      <c r="AE460">
        <v>2</v>
      </c>
      <c r="AF460">
        <v>5.2</v>
      </c>
      <c r="AH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Zacks</v>
      </c>
      <c r="AI460" t="s">
        <v>166</v>
      </c>
      <c r="AJ460" t="s">
        <v>216</v>
      </c>
      <c r="AK460">
        <v>1</v>
      </c>
      <c r="AL460" t="s">
        <v>126</v>
      </c>
      <c r="AM460">
        <v>43</v>
      </c>
      <c r="AN460" t="s">
        <v>134</v>
      </c>
      <c r="AO460" s="2">
        <v>45622</v>
      </c>
      <c r="AP460">
        <v>3</v>
      </c>
      <c r="AQ460">
        <v>1.17</v>
      </c>
    </row>
    <row r="461" spans="1:43" x14ac:dyDescent="0.25">
      <c r="A461" t="s">
        <v>327</v>
      </c>
      <c r="B461">
        <f t="array" ref="B461">_xll.BDP(A461,"BEST_EPS", "BEST_FPERIOD_OVERRIDE=1bf")</f>
        <v>6.6565249042145584</v>
      </c>
      <c r="C461">
        <f t="array" ref="C461">_xll.BDP(A461,"BEST_EPS", "BEST_FPERIOD_OVERRIDE=2bf")</f>
        <v>7.6767816091954018</v>
      </c>
      <c r="D461">
        <f t="array" ref="D461">_xll.BDP(A461,"BEST_EPS", "BEST_FPERIOD_OVERRIDE=3bf")</f>
        <v>9.0029038461538473</v>
      </c>
      <c r="E461">
        <f t="array" ref="E461">_xll.BDP(A461,"BEST_TARGET_PRICE")</f>
        <v>418.10800170898438</v>
      </c>
      <c r="F461">
        <f t="array" ref="F461">_xll.BDP($A461,F$84)</f>
        <v>393.71</v>
      </c>
      <c r="G461">
        <f t="array" ref="G461">_xll.BDP($A461,G$84)</f>
        <v>393.93</v>
      </c>
      <c r="H461">
        <f t="array" ref="H461">_xll.BDP($A461,H$84)</f>
        <v>382.77</v>
      </c>
      <c r="I461">
        <f t="array" ref="I461">_xll.BDP($A461,I$84)</f>
        <v>384.37</v>
      </c>
      <c r="K461">
        <f t="shared" si="6"/>
        <v>400</v>
      </c>
      <c r="L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Scotiabank</v>
      </c>
      <c r="M461" t="s">
        <v>1727</v>
      </c>
      <c r="N461" t="s">
        <v>262</v>
      </c>
      <c r="O461">
        <v>5</v>
      </c>
      <c r="P461" t="s">
        <v>126</v>
      </c>
      <c r="Q461">
        <v>400</v>
      </c>
      <c r="R461" t="s">
        <v>134</v>
      </c>
      <c r="S461" s="2">
        <v>45622</v>
      </c>
      <c r="T461">
        <v>1</v>
      </c>
      <c r="U461">
        <v>48.98</v>
      </c>
      <c r="W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Capital One Securities</v>
      </c>
      <c r="X461" t="s">
        <v>328</v>
      </c>
      <c r="Y461" t="s">
        <v>198</v>
      </c>
      <c r="Z461">
        <v>3</v>
      </c>
      <c r="AA461" t="s">
        <v>126</v>
      </c>
      <c r="AB461">
        <v>384</v>
      </c>
      <c r="AC461" t="s">
        <v>127</v>
      </c>
      <c r="AD461" s="2">
        <v>45616</v>
      </c>
      <c r="AE461">
        <v>2</v>
      </c>
      <c r="AF461">
        <v>37.590000000000003</v>
      </c>
      <c r="AH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President Capital Management Corp</v>
      </c>
      <c r="AI461" t="s">
        <v>1681</v>
      </c>
      <c r="AJ461" t="s">
        <v>141</v>
      </c>
      <c r="AK461">
        <v>3</v>
      </c>
      <c r="AL461" t="s">
        <v>142</v>
      </c>
      <c r="AM461">
        <v>385</v>
      </c>
      <c r="AN461" t="s">
        <v>144</v>
      </c>
      <c r="AO461" s="2">
        <v>45525</v>
      </c>
      <c r="AP461">
        <v>3</v>
      </c>
      <c r="AQ461">
        <v>35.200000000000003</v>
      </c>
    </row>
    <row r="462" spans="1:43" x14ac:dyDescent="0.25">
      <c r="A462" t="s">
        <v>917</v>
      </c>
      <c r="B462">
        <f t="array" ref="B462">_xll.BDP(A462,"BEST_EPS", "BEST_FPERIOD_OVERRIDE=1bf")</f>
        <v>1.6173218390804598</v>
      </c>
      <c r="C462">
        <f t="array" ref="C462">_xll.BDP(A462,"BEST_EPS", "BEST_FPERIOD_OVERRIDE=2bf")</f>
        <v>1.7958620689655171</v>
      </c>
      <c r="D462">
        <f t="array" ref="D462">_xll.BDP(A462,"BEST_EPS", "BEST_FPERIOD_OVERRIDE=3bf")</f>
        <v>1.7560923076923076</v>
      </c>
      <c r="E462">
        <f t="array" ref="E462">_xll.BDP(A462,"BEST_TARGET_PRICE")</f>
        <v>12.657895088195801</v>
      </c>
      <c r="F462">
        <f t="array" ref="F462">_xll.BDP($A462,F$84)</f>
        <v>10.61</v>
      </c>
      <c r="G462">
        <f t="array" ref="G462">_xll.BDP($A462,G$84)</f>
        <v>10.87</v>
      </c>
      <c r="H462">
        <f t="array" ref="H462">_xll.BDP($A462,H$84)</f>
        <v>10.577999999999999</v>
      </c>
      <c r="I462">
        <f t="array" ref="I462">_xll.BDP($A462,I$84)</f>
        <v>10.77</v>
      </c>
      <c r="K462">
        <f t="shared" si="6"/>
        <v>10</v>
      </c>
      <c r="L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Loop Capital Markets</v>
      </c>
      <c r="M462" t="s">
        <v>918</v>
      </c>
      <c r="N462" t="s">
        <v>151</v>
      </c>
      <c r="O462">
        <v>1</v>
      </c>
      <c r="P462" t="s">
        <v>126</v>
      </c>
      <c r="Q462">
        <v>10</v>
      </c>
      <c r="R462" t="s">
        <v>127</v>
      </c>
      <c r="S462" s="2">
        <v>45524</v>
      </c>
      <c r="T462">
        <v>1</v>
      </c>
      <c r="U462">
        <v>35.75</v>
      </c>
      <c r="W462" t="str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Huber Research Partners LLC</v>
      </c>
      <c r="X462" t="s">
        <v>1743</v>
      </c>
      <c r="Y462" t="s">
        <v>361</v>
      </c>
      <c r="Z462">
        <v>1</v>
      </c>
      <c r="AA462" t="s">
        <v>126</v>
      </c>
      <c r="AB462">
        <v>10.5</v>
      </c>
      <c r="AC462" t="s">
        <v>134</v>
      </c>
      <c r="AD462" s="2">
        <v>45623</v>
      </c>
      <c r="AE462">
        <v>2</v>
      </c>
      <c r="AF462">
        <v>23.82</v>
      </c>
      <c r="AH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Wolfe Research</v>
      </c>
      <c r="AI462" t="s">
        <v>1905</v>
      </c>
      <c r="AJ462" t="s">
        <v>216</v>
      </c>
      <c r="AK462">
        <v>1</v>
      </c>
      <c r="AL462" t="s">
        <v>126</v>
      </c>
      <c r="AM462">
        <v>10</v>
      </c>
      <c r="AN462" t="s">
        <v>134</v>
      </c>
      <c r="AO462" s="2">
        <v>45620</v>
      </c>
      <c r="AP462">
        <v>3</v>
      </c>
      <c r="AQ462">
        <v>19.579999999999998</v>
      </c>
    </row>
    <row r="463" spans="1:43" x14ac:dyDescent="0.25">
      <c r="A463" t="s">
        <v>892</v>
      </c>
      <c r="B463">
        <f t="array" ref="B463">_xll.BDP(A463,"BEST_EPS", "BEST_FPERIOD_OVERRIDE=1bf")</f>
        <v>8.6614367816091953</v>
      </c>
      <c r="C463">
        <f t="array" ref="C463">_xll.BDP(A463,"BEST_EPS", "BEST_FPERIOD_OVERRIDE=2bf")</f>
        <v>9.6819195402298863</v>
      </c>
      <c r="D463">
        <f t="array" ref="D463">_xll.BDP(A463,"BEST_EPS", "BEST_FPERIOD_OVERRIDE=3bf")</f>
        <v>11.379984615384616</v>
      </c>
      <c r="E463">
        <f t="array" ref="E463">_xll.BDP(A463,"BEST_TARGET_PRICE")</f>
        <v>202.86666870117188</v>
      </c>
      <c r="F463">
        <f t="array" ref="F463">_xll.BDP($A463,F$84)</f>
        <v>237</v>
      </c>
      <c r="G463">
        <f t="array" ref="G463">_xll.BDP($A463,G$84)</f>
        <v>237.32990000000001</v>
      </c>
      <c r="H463">
        <f t="array" ref="H463">_xll.BDP($A463,H$84)</f>
        <v>231.64080000000001</v>
      </c>
      <c r="I463">
        <f t="array" ref="I463">_xll.BDP($A463,I$84)</f>
        <v>234.99</v>
      </c>
      <c r="K463">
        <f t="shared" si="6"/>
        <v>225</v>
      </c>
      <c r="L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Baird</v>
      </c>
      <c r="M463" t="s">
        <v>1600</v>
      </c>
      <c r="N463" t="s">
        <v>125</v>
      </c>
      <c r="O463">
        <v>5</v>
      </c>
      <c r="P463" t="s">
        <v>126</v>
      </c>
      <c r="Q463">
        <v>225</v>
      </c>
      <c r="R463" t="s">
        <v>127</v>
      </c>
      <c r="S463" s="2">
        <v>45596</v>
      </c>
      <c r="T463">
        <v>1</v>
      </c>
      <c r="U463">
        <v>33.43</v>
      </c>
      <c r="W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ISS-EVA</v>
      </c>
      <c r="X463" t="s">
        <v>166</v>
      </c>
      <c r="Y463" t="s">
        <v>146</v>
      </c>
      <c r="Z463">
        <v>3</v>
      </c>
      <c r="AA463" t="s">
        <v>137</v>
      </c>
      <c r="AB463" t="s">
        <v>147</v>
      </c>
      <c r="AC463" t="s">
        <v>127</v>
      </c>
      <c r="AD463" s="2">
        <v>45444</v>
      </c>
      <c r="AE463">
        <v>2</v>
      </c>
      <c r="AF463">
        <v>26.82</v>
      </c>
      <c r="AH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Sadif Investment Analytics</v>
      </c>
      <c r="AI463" t="s">
        <v>166</v>
      </c>
      <c r="AJ463" t="s">
        <v>167</v>
      </c>
      <c r="AK463">
        <v>5</v>
      </c>
      <c r="AL463" t="s">
        <v>126</v>
      </c>
      <c r="AM463">
        <v>201.58</v>
      </c>
      <c r="AN463" t="s">
        <v>430</v>
      </c>
      <c r="AO463" s="2">
        <v>45397</v>
      </c>
      <c r="AP463">
        <v>3</v>
      </c>
      <c r="AQ463">
        <v>20.54</v>
      </c>
    </row>
    <row r="464" spans="1:43" x14ac:dyDescent="0.25">
      <c r="A464" t="s">
        <v>504</v>
      </c>
      <c r="B464">
        <f t="array" ref="B464">_xll.BDP(A464,"BEST_EPS", "BEST_FPERIOD_OVERRIDE=1bf")</f>
        <v>5.13783908045977</v>
      </c>
      <c r="C464">
        <f t="array" ref="C464">_xll.BDP(A464,"BEST_EPS", "BEST_FPERIOD_OVERRIDE=2bf")</f>
        <v>5.4478697318007665</v>
      </c>
      <c r="D464">
        <f t="array" ref="D464">_xll.BDP(A464,"BEST_EPS", "BEST_FPERIOD_OVERRIDE=3bf")</f>
        <v>5.8744730769230777</v>
      </c>
      <c r="E464">
        <f t="array" ref="E464">_xll.BDP(A464,"BEST_TARGET_PRICE")</f>
        <v>135.94117736816406</v>
      </c>
      <c r="F464">
        <f t="array" ref="F464">_xll.BDP($A464,F$84)</f>
        <v>146.22999999999999</v>
      </c>
      <c r="G464">
        <f t="array" ref="G464">_xll.BDP($A464,G$84)</f>
        <v>147.41999999999999</v>
      </c>
      <c r="H464">
        <f t="array" ref="H464">_xll.BDP($A464,H$84)</f>
        <v>145.51</v>
      </c>
      <c r="I464">
        <f t="array" ref="I464">_xll.BDP($A464,I$84)</f>
        <v>145.71</v>
      </c>
      <c r="K464">
        <f t="shared" si="6"/>
        <v>155</v>
      </c>
      <c r="L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Argus Research Company</v>
      </c>
      <c r="M464" t="s">
        <v>324</v>
      </c>
      <c r="N464" t="s">
        <v>128</v>
      </c>
      <c r="O464">
        <v>5</v>
      </c>
      <c r="P464" t="s">
        <v>126</v>
      </c>
      <c r="Q464">
        <v>155</v>
      </c>
      <c r="R464" t="s">
        <v>127</v>
      </c>
      <c r="S464" s="2">
        <v>45572</v>
      </c>
      <c r="T464">
        <v>1</v>
      </c>
      <c r="U464">
        <v>27.1</v>
      </c>
      <c r="W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TD Cowen</v>
      </c>
      <c r="X464" t="s">
        <v>354</v>
      </c>
      <c r="Y464" t="s">
        <v>146</v>
      </c>
      <c r="Z464">
        <v>3</v>
      </c>
      <c r="AA464" t="s">
        <v>126</v>
      </c>
      <c r="AB464">
        <v>131</v>
      </c>
      <c r="AC464" t="s">
        <v>127</v>
      </c>
      <c r="AD464" s="2">
        <v>45607</v>
      </c>
      <c r="AE464">
        <v>2</v>
      </c>
      <c r="AF464">
        <v>0.34</v>
      </c>
      <c r="AH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Zacks</v>
      </c>
      <c r="AI464" t="s">
        <v>166</v>
      </c>
      <c r="AJ464" t="s">
        <v>141</v>
      </c>
      <c r="AK464">
        <v>3</v>
      </c>
      <c r="AL464" t="s">
        <v>126</v>
      </c>
      <c r="AM464">
        <v>148</v>
      </c>
      <c r="AN464" t="s">
        <v>134</v>
      </c>
      <c r="AO464" s="2">
        <v>45597</v>
      </c>
      <c r="AP464">
        <v>3</v>
      </c>
      <c r="AQ464">
        <v>0</v>
      </c>
    </row>
    <row r="465" spans="1:43" x14ac:dyDescent="0.25">
      <c r="A465" t="s">
        <v>497</v>
      </c>
      <c r="B465">
        <f t="array" ref="B465">_xll.BDP(A465,"BEST_EPS", "BEST_FPERIOD_OVERRIDE=1bf")</f>
        <v>7.7296206896551727</v>
      </c>
      <c r="C465">
        <f t="array" ref="C465">_xll.BDP(A465,"BEST_EPS", "BEST_FPERIOD_OVERRIDE=2bf")</f>
        <v>9.0990344827586203</v>
      </c>
      <c r="D465">
        <f t="array" ref="D465">_xll.BDP(A465,"BEST_EPS", "BEST_FPERIOD_OVERRIDE=3bf")</f>
        <v>8.6264000000000003</v>
      </c>
      <c r="E465">
        <f t="array" ref="E465">_xll.BDP(A465,"BEST_TARGET_PRICE")</f>
        <v>114.125</v>
      </c>
      <c r="F465">
        <f t="array" ref="F465">_xll.BDP($A465,F$84)</f>
        <v>115.62</v>
      </c>
      <c r="G465">
        <f t="array" ref="G465">_xll.BDP($A465,G$84)</f>
        <v>116.37</v>
      </c>
      <c r="H465">
        <f t="array" ref="H465">_xll.BDP($A465,H$84)</f>
        <v>115</v>
      </c>
      <c r="I465">
        <f t="array" ref="I465">_xll.BDP($A465,I$84)</f>
        <v>116.18</v>
      </c>
      <c r="K465">
        <f t="shared" si="6"/>
        <v>118</v>
      </c>
      <c r="L465" t="str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Bernstein</v>
      </c>
      <c r="M465" t="s">
        <v>342</v>
      </c>
      <c r="N465" t="s">
        <v>125</v>
      </c>
      <c r="O465">
        <v>5</v>
      </c>
      <c r="P465" t="s">
        <v>126</v>
      </c>
      <c r="Q465">
        <v>118</v>
      </c>
      <c r="R465" t="s">
        <v>127</v>
      </c>
      <c r="S465" s="2">
        <v>45621</v>
      </c>
      <c r="T465">
        <v>1</v>
      </c>
      <c r="U465">
        <v>31.54</v>
      </c>
      <c r="W465" t="e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#N/A</v>
      </c>
      <c r="X465" t="s">
        <v>1498</v>
      </c>
      <c r="Y465" t="s">
        <v>185</v>
      </c>
      <c r="Z465">
        <v>5</v>
      </c>
      <c r="AA465" t="s">
        <v>126</v>
      </c>
      <c r="AB465">
        <v>126</v>
      </c>
      <c r="AC465" t="s">
        <v>134</v>
      </c>
      <c r="AD465" s="2">
        <v>45588</v>
      </c>
      <c r="AE465">
        <v>2</v>
      </c>
      <c r="AF465">
        <v>23.34</v>
      </c>
      <c r="AH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Morgan Stanley</v>
      </c>
      <c r="AI465" t="s">
        <v>1498</v>
      </c>
      <c r="AJ465" t="s">
        <v>185</v>
      </c>
      <c r="AK465">
        <v>5</v>
      </c>
      <c r="AL465" t="s">
        <v>126</v>
      </c>
      <c r="AM465">
        <v>126</v>
      </c>
      <c r="AN465" t="s">
        <v>134</v>
      </c>
      <c r="AO465" s="2">
        <v>45588</v>
      </c>
      <c r="AP465">
        <v>3</v>
      </c>
      <c r="AQ465">
        <v>22.3</v>
      </c>
    </row>
    <row r="466" spans="1:43" x14ac:dyDescent="0.25">
      <c r="A466" t="s">
        <v>543</v>
      </c>
      <c r="B466">
        <f t="array" ref="B466">_xll.BDP(A466,"BEST_EPS", "BEST_FPERIOD_OVERRIDE=1bf")</f>
        <v>1.4716896551724141</v>
      </c>
      <c r="C466">
        <f t="array" ref="C466">_xll.BDP(A466,"BEST_EPS", "BEST_FPERIOD_OVERRIDE=2bf")</f>
        <v>1.6037701149425287</v>
      </c>
      <c r="D466">
        <f t="array" ref="D466">_xll.BDP(A466,"BEST_EPS", "BEST_FPERIOD_OVERRIDE=3bf")</f>
        <v>1.7503384615384614</v>
      </c>
      <c r="E466">
        <f t="array" ref="E466">_xll.BDP(A466,"BEST_TARGET_PRICE")</f>
        <v>23.5625</v>
      </c>
      <c r="F466">
        <f t="array" ref="F466">_xll.BDP($A466,F$84)</f>
        <v>21.55</v>
      </c>
      <c r="G466">
        <f t="array" ref="G466">_xll.BDP($A466,G$84)</f>
        <v>21.72</v>
      </c>
      <c r="H466">
        <f t="array" ref="H466">_xll.BDP($A466,H$84)</f>
        <v>21.47</v>
      </c>
      <c r="I466">
        <f t="array" ref="I466">_xll.BDP($A466,I$84)</f>
        <v>21.63</v>
      </c>
      <c r="K466">
        <f t="shared" si="6"/>
        <v>26</v>
      </c>
      <c r="L466" t="str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Mizuho Securities</v>
      </c>
      <c r="M466" t="s">
        <v>488</v>
      </c>
      <c r="N466" t="s">
        <v>125</v>
      </c>
      <c r="O466">
        <v>5</v>
      </c>
      <c r="P466" t="s">
        <v>126</v>
      </c>
      <c r="Q466">
        <v>26</v>
      </c>
      <c r="R466" t="s">
        <v>127</v>
      </c>
      <c r="S466" s="2">
        <v>45623</v>
      </c>
      <c r="T466">
        <v>1</v>
      </c>
      <c r="U466">
        <v>19.63</v>
      </c>
      <c r="W466" t="str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ISS-EVA</v>
      </c>
      <c r="X466" t="s">
        <v>166</v>
      </c>
      <c r="Y466" t="s">
        <v>138</v>
      </c>
      <c r="Z466">
        <v>5</v>
      </c>
      <c r="AA466" t="s">
        <v>137</v>
      </c>
      <c r="AB466" t="s">
        <v>147</v>
      </c>
      <c r="AC466" t="s">
        <v>127</v>
      </c>
      <c r="AD466" s="2">
        <v>45500</v>
      </c>
      <c r="AE466">
        <v>2</v>
      </c>
      <c r="AF466">
        <v>19.36</v>
      </c>
      <c r="AH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JP Morgan</v>
      </c>
      <c r="AI466" t="s">
        <v>1574</v>
      </c>
      <c r="AJ466" t="s">
        <v>138</v>
      </c>
      <c r="AK466">
        <v>5</v>
      </c>
      <c r="AL466" t="s">
        <v>126</v>
      </c>
      <c r="AM466">
        <v>26</v>
      </c>
      <c r="AN466" t="s">
        <v>127</v>
      </c>
      <c r="AO466" s="2">
        <v>45621</v>
      </c>
      <c r="AP466">
        <v>3</v>
      </c>
      <c r="AQ466">
        <v>16.77</v>
      </c>
    </row>
    <row r="467" spans="1:43" x14ac:dyDescent="0.25">
      <c r="A467" t="s">
        <v>547</v>
      </c>
      <c r="B467">
        <f t="array" ref="B467">_xll.BDP(A467,"BEST_EPS", "BEST_FPERIOD_OVERRIDE=1bf")</f>
        <v>4.0157816091954031</v>
      </c>
      <c r="C467">
        <f t="array" ref="C467">_xll.BDP(A467,"BEST_EPS", "BEST_FPERIOD_OVERRIDE=2bf")</f>
        <v>4.3088850574712643</v>
      </c>
      <c r="D467">
        <f t="array" ref="D467">_xll.BDP(A467,"BEST_EPS", "BEST_FPERIOD_OVERRIDE=3bf")</f>
        <v>4.590061538461538</v>
      </c>
      <c r="E467">
        <f t="array" ref="E467">_xll.BDP(A467,"BEST_TARGET_PRICE")</f>
        <v>89.647056579589844</v>
      </c>
      <c r="F467">
        <f t="array" ref="F467">_xll.BDP($A467,F$84)</f>
        <v>94.7</v>
      </c>
      <c r="G467">
        <f t="array" ref="G467">_xll.BDP($A467,G$84)</f>
        <v>95.22</v>
      </c>
      <c r="H467">
        <f t="array" ref="H467">_xll.BDP($A467,H$84)</f>
        <v>94.013999999999996</v>
      </c>
      <c r="I467">
        <f t="array" ref="I467">_xll.BDP($A467,I$84)</f>
        <v>94.2</v>
      </c>
      <c r="K467">
        <f t="shared" si="6"/>
        <v>105</v>
      </c>
      <c r="L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JP Morgan</v>
      </c>
      <c r="M467" t="s">
        <v>1574</v>
      </c>
      <c r="N467" t="s">
        <v>138</v>
      </c>
      <c r="O467">
        <v>5</v>
      </c>
      <c r="P467" t="s">
        <v>126</v>
      </c>
      <c r="Q467">
        <v>105</v>
      </c>
      <c r="R467" t="s">
        <v>127</v>
      </c>
      <c r="S467" s="2">
        <v>45621</v>
      </c>
      <c r="T467">
        <v>1</v>
      </c>
      <c r="U467">
        <v>50.2</v>
      </c>
      <c r="W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Ladenburg Thalmann</v>
      </c>
      <c r="X467" t="s">
        <v>1563</v>
      </c>
      <c r="Y467" t="s">
        <v>128</v>
      </c>
      <c r="Z467">
        <v>5</v>
      </c>
      <c r="AA467" t="s">
        <v>126</v>
      </c>
      <c r="AB467">
        <v>102</v>
      </c>
      <c r="AC467" t="s">
        <v>134</v>
      </c>
      <c r="AD467" s="2">
        <v>45608</v>
      </c>
      <c r="AE467">
        <v>2</v>
      </c>
      <c r="AF467">
        <v>23.18</v>
      </c>
      <c r="AH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Guggenheim</v>
      </c>
      <c r="AI467" t="s">
        <v>503</v>
      </c>
      <c r="AJ467" t="s">
        <v>128</v>
      </c>
      <c r="AK467">
        <v>5</v>
      </c>
      <c r="AL467" t="s">
        <v>126</v>
      </c>
      <c r="AM467">
        <v>94</v>
      </c>
      <c r="AN467" t="s">
        <v>127</v>
      </c>
      <c r="AO467" s="2">
        <v>45603</v>
      </c>
      <c r="AP467">
        <v>3</v>
      </c>
      <c r="AQ467">
        <v>20.27</v>
      </c>
    </row>
    <row r="468" spans="1:43" x14ac:dyDescent="0.25">
      <c r="A468" t="s">
        <v>208</v>
      </c>
      <c r="B468">
        <f t="array" ref="B468">_xll.BDP(A468,"BEST_EPS", "BEST_FPERIOD_OVERRIDE=1bf")</f>
        <v>8.5878620689655172</v>
      </c>
      <c r="C468">
        <f t="array" ref="C468">_xll.BDP(A468,"BEST_EPS", "BEST_FPERIOD_OVERRIDE=2bf")</f>
        <v>9.2077011494252865</v>
      </c>
      <c r="D468">
        <f t="array" ref="D468">_xll.BDP(A468,"BEST_EPS", "BEST_FPERIOD_OVERRIDE=3bf")</f>
        <v>9.7643230769230751</v>
      </c>
      <c r="E468">
        <f t="array" ref="E468">_xll.BDP(A468,"BEST_TARGET_PRICE")</f>
        <v>182.72727966308594</v>
      </c>
      <c r="F468">
        <f t="array" ref="F468">_xll.BDP($A468,F$84)</f>
        <v>161.94</v>
      </c>
      <c r="G468">
        <f t="array" ref="G468">_xll.BDP($A468,G$84)</f>
        <v>165.13</v>
      </c>
      <c r="H468">
        <f t="array" ref="H468">_xll.BDP($A468,H$84)</f>
        <v>161.68</v>
      </c>
      <c r="I468">
        <f t="array" ref="I468">_xll.BDP($A468,I$84)</f>
        <v>162.72</v>
      </c>
      <c r="K468">
        <f t="shared" si="6"/>
        <v>174</v>
      </c>
      <c r="L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Morningstar</v>
      </c>
      <c r="M468" t="s">
        <v>209</v>
      </c>
      <c r="N468" t="s">
        <v>128</v>
      </c>
      <c r="O468">
        <v>5</v>
      </c>
      <c r="P468" t="s">
        <v>137</v>
      </c>
      <c r="Q468">
        <v>174</v>
      </c>
      <c r="R468" t="s">
        <v>127</v>
      </c>
      <c r="S468" s="2">
        <v>45614</v>
      </c>
      <c r="T468">
        <v>1</v>
      </c>
      <c r="U468">
        <v>12.34</v>
      </c>
      <c r="W468" t="str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ISS-EVA</v>
      </c>
      <c r="X468" t="s">
        <v>166</v>
      </c>
      <c r="Y468" t="s">
        <v>146</v>
      </c>
      <c r="Z468">
        <v>3</v>
      </c>
      <c r="AA468" t="s">
        <v>142</v>
      </c>
      <c r="AB468" t="s">
        <v>147</v>
      </c>
      <c r="AC468" t="s">
        <v>127</v>
      </c>
      <c r="AD468" s="2">
        <v>45574</v>
      </c>
      <c r="AE468">
        <v>2</v>
      </c>
      <c r="AF468">
        <v>7.42</v>
      </c>
      <c r="AH468" t="str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TD Cowen</v>
      </c>
      <c r="AI468" t="s">
        <v>1582</v>
      </c>
      <c r="AJ468" t="s">
        <v>146</v>
      </c>
      <c r="AK468">
        <v>3</v>
      </c>
      <c r="AL468" t="s">
        <v>126</v>
      </c>
      <c r="AM468">
        <v>183</v>
      </c>
      <c r="AN468" t="s">
        <v>127</v>
      </c>
      <c r="AO468" s="2">
        <v>45622</v>
      </c>
      <c r="AP468">
        <v>3</v>
      </c>
      <c r="AQ468">
        <v>5.47</v>
      </c>
    </row>
    <row r="469" spans="1:43" x14ac:dyDescent="0.25">
      <c r="A469" t="s">
        <v>266</v>
      </c>
      <c r="B469">
        <f t="array" ref="B469">_xll.BDP(A469,"BEST_EPS", "BEST_FPERIOD_OVERRIDE=1bf")</f>
        <v>2.9177126436781609</v>
      </c>
      <c r="C469">
        <f t="array" ref="C469">_xll.BDP(A469,"BEST_EPS", "BEST_FPERIOD_OVERRIDE=2bf")</f>
        <v>3.0488505747126435</v>
      </c>
      <c r="D469">
        <f t="array" ref="D469">_xll.BDP(A469,"BEST_EPS", "BEST_FPERIOD_OVERRIDE=3bf")</f>
        <v>3.0429384615384616</v>
      </c>
      <c r="E469">
        <f t="array" ref="E469">_xll.BDP(A469,"BEST_TARGET_PRICE")</f>
        <v>32.625</v>
      </c>
      <c r="F469">
        <f t="array" ref="F469">_xll.BDP($A469,F$84)</f>
        <v>25.76</v>
      </c>
      <c r="G469">
        <f t="array" ref="G469">_xll.BDP($A469,G$84)</f>
        <v>25.95</v>
      </c>
      <c r="H469">
        <f t="array" ref="H469">_xll.BDP($A469,H$84)</f>
        <v>25.7</v>
      </c>
      <c r="I469">
        <f t="array" ref="I469">_xll.BDP($A469,I$84)</f>
        <v>25.83</v>
      </c>
      <c r="K469">
        <f t="shared" si="6"/>
        <v>26</v>
      </c>
      <c r="L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Zacks</v>
      </c>
      <c r="M469" t="s">
        <v>166</v>
      </c>
      <c r="N469" t="s">
        <v>141</v>
      </c>
      <c r="O469">
        <v>3</v>
      </c>
      <c r="P469" t="s">
        <v>126</v>
      </c>
      <c r="Q469">
        <v>26</v>
      </c>
      <c r="R469" t="s">
        <v>134</v>
      </c>
      <c r="S469" s="2">
        <v>45614</v>
      </c>
      <c r="T469">
        <v>1</v>
      </c>
      <c r="U469">
        <v>7.9</v>
      </c>
      <c r="W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ISS-EVA</v>
      </c>
      <c r="X469" t="s">
        <v>166</v>
      </c>
      <c r="Y469" t="s">
        <v>361</v>
      </c>
      <c r="Z469">
        <v>1</v>
      </c>
      <c r="AA469" t="s">
        <v>126</v>
      </c>
      <c r="AB469" t="s">
        <v>147</v>
      </c>
      <c r="AC469" t="s">
        <v>127</v>
      </c>
      <c r="AD469" s="2">
        <v>45456</v>
      </c>
      <c r="AE469">
        <v>2</v>
      </c>
      <c r="AF469">
        <v>5.28</v>
      </c>
      <c r="AH469" t="str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Morgan Stanley</v>
      </c>
      <c r="AI469" t="s">
        <v>1748</v>
      </c>
      <c r="AJ469" t="s">
        <v>432</v>
      </c>
      <c r="AK469">
        <v>3</v>
      </c>
      <c r="AL469" t="s">
        <v>126</v>
      </c>
      <c r="AM469">
        <v>31</v>
      </c>
      <c r="AN469" t="s">
        <v>134</v>
      </c>
      <c r="AO469" s="2">
        <v>45620</v>
      </c>
      <c r="AP469">
        <v>3</v>
      </c>
      <c r="AQ469">
        <v>0</v>
      </c>
    </row>
    <row r="470" spans="1:43" x14ac:dyDescent="0.25">
      <c r="A470" t="s">
        <v>762</v>
      </c>
      <c r="B470">
        <f t="array" ref="B470">_xll.BDP(A470,"BEST_EPS", "BEST_FPERIOD_OVERRIDE=1bf")</f>
        <v>8.3008275862068981</v>
      </c>
      <c r="C470">
        <f t="array" ref="C470">_xll.BDP(A470,"BEST_EPS", "BEST_FPERIOD_OVERRIDE=2bf")</f>
        <v>9.2761149425287357</v>
      </c>
      <c r="D470">
        <f t="array" ref="D470">_xll.BDP(A470,"BEST_EPS", "BEST_FPERIOD_OVERRIDE=3bf")</f>
        <v>10.213415384615386</v>
      </c>
      <c r="E470">
        <f t="array" ref="E470">_xll.BDP(A470,"BEST_TARGET_PRICE")</f>
        <v>89.923080444335938</v>
      </c>
      <c r="F470">
        <f t="array" ref="F470">_xll.BDP($A470,F$84)</f>
        <v>87.25</v>
      </c>
      <c r="G470">
        <f t="array" ref="G470">_xll.BDP($A470,G$84)</f>
        <v>87.81</v>
      </c>
      <c r="H470">
        <f t="array" ref="H470">_xll.BDP($A470,H$84)</f>
        <v>87.165000000000006</v>
      </c>
      <c r="I470">
        <f t="array" ref="I470">_xll.BDP($A470,I$84)</f>
        <v>87.28</v>
      </c>
      <c r="K470">
        <f t="shared" si="6"/>
        <v>99</v>
      </c>
      <c r="L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Raymond James</v>
      </c>
      <c r="M470" t="s">
        <v>479</v>
      </c>
      <c r="N470" t="s">
        <v>167</v>
      </c>
      <c r="O470">
        <v>5</v>
      </c>
      <c r="P470" t="s">
        <v>126</v>
      </c>
      <c r="Q470">
        <v>99</v>
      </c>
      <c r="R470" t="s">
        <v>127</v>
      </c>
      <c r="S470" s="2">
        <v>45617</v>
      </c>
      <c r="T470">
        <v>1</v>
      </c>
      <c r="U470">
        <v>8.2899999999999991</v>
      </c>
      <c r="W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RBC Capital</v>
      </c>
      <c r="X470" t="s">
        <v>1646</v>
      </c>
      <c r="Y470" t="s">
        <v>419</v>
      </c>
      <c r="Z470">
        <v>3</v>
      </c>
      <c r="AA470" t="s">
        <v>126</v>
      </c>
      <c r="AB470">
        <v>91</v>
      </c>
      <c r="AC470" t="s">
        <v>134</v>
      </c>
      <c r="AD470" s="2">
        <v>45615</v>
      </c>
      <c r="AE470">
        <v>2</v>
      </c>
      <c r="AF470">
        <v>0</v>
      </c>
      <c r="AH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Morgan Stanley</v>
      </c>
      <c r="AI470" t="s">
        <v>1500</v>
      </c>
      <c r="AJ470" t="s">
        <v>432</v>
      </c>
      <c r="AK470">
        <v>3</v>
      </c>
      <c r="AL470" t="s">
        <v>126</v>
      </c>
      <c r="AM470">
        <v>86</v>
      </c>
      <c r="AN470" t="s">
        <v>134</v>
      </c>
      <c r="AO470" s="2">
        <v>45622</v>
      </c>
      <c r="AP470">
        <v>3</v>
      </c>
      <c r="AQ470">
        <v>-4.84</v>
      </c>
    </row>
    <row r="471" spans="1:43" x14ac:dyDescent="0.25">
      <c r="A471" t="s">
        <v>183</v>
      </c>
      <c r="B471">
        <f t="array" ref="B471">_xll.BDP(A471,"BEST_EPS", "BEST_FPERIOD_OVERRIDE=1bf")</f>
        <v>7.1416551724137918</v>
      </c>
      <c r="C471">
        <f t="array" ref="C471">_xll.BDP(A471,"BEST_EPS", "BEST_FPERIOD_OVERRIDE=2bf")</f>
        <v>7.6423793103448272</v>
      </c>
      <c r="D471">
        <f t="array" ref="D471">_xll.BDP(A471,"BEST_EPS", "BEST_FPERIOD_OVERRIDE=3bf")</f>
        <v>8.1130807692307698</v>
      </c>
      <c r="E471">
        <f t="array" ref="E471">_xll.BDP(A471,"BEST_TARGET_PRICE")</f>
        <v>181.75</v>
      </c>
      <c r="F471">
        <f t="array" ref="F471">_xll.BDP($A471,F$84)</f>
        <v>180</v>
      </c>
      <c r="G471">
        <f t="array" ref="G471">_xll.BDP($A471,G$84)</f>
        <v>180.43</v>
      </c>
      <c r="H471">
        <f t="array" ref="H471">_xll.BDP($A471,H$84)</f>
        <v>178.72499999999999</v>
      </c>
      <c r="I471">
        <f t="array" ref="I471">_xll.BDP($A471,I$84)</f>
        <v>179.36</v>
      </c>
      <c r="K471">
        <f t="shared" si="6"/>
        <v>182</v>
      </c>
      <c r="L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Redburn Atlantic</v>
      </c>
      <c r="M471" t="s">
        <v>510</v>
      </c>
      <c r="N471" t="s">
        <v>128</v>
      </c>
      <c r="O471">
        <v>5</v>
      </c>
      <c r="P471" t="s">
        <v>126</v>
      </c>
      <c r="Q471">
        <v>182</v>
      </c>
      <c r="R471" t="s">
        <v>127</v>
      </c>
      <c r="S471" s="2">
        <v>45621</v>
      </c>
      <c r="T471">
        <v>1</v>
      </c>
      <c r="U471">
        <v>21.39</v>
      </c>
      <c r="W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Barclays</v>
      </c>
      <c r="X471" t="s">
        <v>1466</v>
      </c>
      <c r="Y471" t="s">
        <v>198</v>
      </c>
      <c r="Z471">
        <v>3</v>
      </c>
      <c r="AA471" t="s">
        <v>126</v>
      </c>
      <c r="AB471">
        <v>163</v>
      </c>
      <c r="AC471" t="s">
        <v>127</v>
      </c>
      <c r="AD471" s="2">
        <v>45621</v>
      </c>
      <c r="AE471">
        <v>2</v>
      </c>
      <c r="AF471">
        <v>16.57</v>
      </c>
      <c r="AH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Jefferies</v>
      </c>
      <c r="AI471" t="s">
        <v>210</v>
      </c>
      <c r="AJ471" t="s">
        <v>146</v>
      </c>
      <c r="AK471">
        <v>3</v>
      </c>
      <c r="AL471" t="s">
        <v>126</v>
      </c>
      <c r="AM471">
        <v>174</v>
      </c>
      <c r="AN471" t="s">
        <v>127</v>
      </c>
      <c r="AO471" s="2">
        <v>45618</v>
      </c>
      <c r="AP471">
        <v>3</v>
      </c>
      <c r="AQ471">
        <v>13.07</v>
      </c>
    </row>
    <row r="472" spans="1:43" x14ac:dyDescent="0.25">
      <c r="A472" t="s">
        <v>284</v>
      </c>
      <c r="B472">
        <f t="array" ref="B472">_xll.BDP(A472,"BEST_EPS", "BEST_FPERIOD_OVERRIDE=1bf")</f>
        <v>13.983482758620692</v>
      </c>
      <c r="C472">
        <f t="array" ref="C472">_xll.BDP(A472,"BEST_EPS", "BEST_FPERIOD_OVERRIDE=2bf")</f>
        <v>14.486701149425286</v>
      </c>
      <c r="D472">
        <f t="array" ref="D472">_xll.BDP(A472,"BEST_EPS", "BEST_FPERIOD_OVERRIDE=3bf")</f>
        <v>14.915676923076923</v>
      </c>
      <c r="E472">
        <f t="array" ref="E472">_xll.BDP(A472,"BEST_TARGET_PRICE")</f>
        <v>275.77777099609375</v>
      </c>
      <c r="F472">
        <f t="array" ref="F472">_xll.BDP($A472,F$84)</f>
        <v>268.02</v>
      </c>
      <c r="G472">
        <f t="array" ref="G472">_xll.BDP($A472,G$84)</f>
        <v>270.62</v>
      </c>
      <c r="H472">
        <f t="array" ref="H472">_xll.BDP($A472,H$84)</f>
        <v>266.58999999999997</v>
      </c>
      <c r="I472">
        <f t="array" ref="I472">_xll.BDP($A472,I$84)</f>
        <v>266.86</v>
      </c>
      <c r="K472">
        <f t="shared" si="6"/>
        <v>299</v>
      </c>
      <c r="L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Wells Fargo</v>
      </c>
      <c r="M472" t="s">
        <v>285</v>
      </c>
      <c r="N472" t="s">
        <v>138</v>
      </c>
      <c r="O472">
        <v>5</v>
      </c>
      <c r="P472" t="s">
        <v>126</v>
      </c>
      <c r="Q472">
        <v>299</v>
      </c>
      <c r="R472" t="s">
        <v>127</v>
      </c>
      <c r="S472" s="2">
        <v>45611</v>
      </c>
      <c r="T472">
        <v>1</v>
      </c>
      <c r="U472">
        <v>72.900000000000006</v>
      </c>
      <c r="W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BMO Capital Markets</v>
      </c>
      <c r="X472" t="s">
        <v>640</v>
      </c>
      <c r="Y472" t="s">
        <v>125</v>
      </c>
      <c r="Z472">
        <v>5</v>
      </c>
      <c r="AA472" t="s">
        <v>126</v>
      </c>
      <c r="AB472">
        <v>273</v>
      </c>
      <c r="AC472" t="s">
        <v>127</v>
      </c>
      <c r="AD472" s="2">
        <v>45621</v>
      </c>
      <c r="AE472">
        <v>2</v>
      </c>
      <c r="AF472">
        <v>64.75</v>
      </c>
      <c r="AH472" t="str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Morgan Stanley</v>
      </c>
      <c r="AI472" t="s">
        <v>1500</v>
      </c>
      <c r="AJ472" t="s">
        <v>174</v>
      </c>
      <c r="AK472">
        <v>5</v>
      </c>
      <c r="AL472" t="s">
        <v>126</v>
      </c>
      <c r="AM472">
        <v>310</v>
      </c>
      <c r="AN472" t="s">
        <v>134</v>
      </c>
      <c r="AO472" s="2">
        <v>45622</v>
      </c>
      <c r="AP472">
        <v>3</v>
      </c>
      <c r="AQ472">
        <v>36.92</v>
      </c>
    </row>
    <row r="473" spans="1:43" x14ac:dyDescent="0.25">
      <c r="A473" t="s">
        <v>396</v>
      </c>
      <c r="B473">
        <f t="array" ref="B473">_xll.BDP(A473,"BEST_EPS", "BEST_FPERIOD_OVERRIDE=1bf")</f>
        <v>27.78837931034483</v>
      </c>
      <c r="C473">
        <f t="array" ref="C473">_xll.BDP(A473,"BEST_EPS", "BEST_FPERIOD_OVERRIDE=2bf")</f>
        <v>30.419724137931034</v>
      </c>
      <c r="D473">
        <f t="array" ref="D473">_xll.BDP(A473,"BEST_EPS", "BEST_FPERIOD_OVERRIDE=3bf")</f>
        <v>33.022276923076923</v>
      </c>
      <c r="E473">
        <f t="array" ref="E473">_xll.BDP(A473,"BEST_TARGET_PRICE")</f>
        <v>725.10528564453125</v>
      </c>
      <c r="F473">
        <f t="array" ref="F473">_xll.BDP($A473,F$84)</f>
        <v>704.95</v>
      </c>
      <c r="G473">
        <f t="array" ref="G473">_xll.BDP($A473,G$84)</f>
        <v>710</v>
      </c>
      <c r="H473">
        <f t="array" ref="H473">_xll.BDP($A473,H$84)</f>
        <v>697.97</v>
      </c>
      <c r="I473">
        <f t="array" ref="I473">_xll.BDP($A473,I$84)</f>
        <v>699.88</v>
      </c>
      <c r="K473">
        <f t="shared" si="6"/>
        <v>751</v>
      </c>
      <c r="L473" t="e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</v>
      </c>
      <c r="M473" t="s">
        <v>197</v>
      </c>
      <c r="N473" t="s">
        <v>138</v>
      </c>
      <c r="O473">
        <v>5</v>
      </c>
      <c r="P473" t="s">
        <v>126</v>
      </c>
      <c r="Q473">
        <v>710</v>
      </c>
      <c r="R473" t="s">
        <v>127</v>
      </c>
      <c r="S473" s="2">
        <v>45607</v>
      </c>
      <c r="T473">
        <v>1</v>
      </c>
      <c r="U473">
        <v>70.67</v>
      </c>
      <c r="W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Goldman Sachs</v>
      </c>
      <c r="X473" t="s">
        <v>1902</v>
      </c>
      <c r="Y473" t="s">
        <v>128</v>
      </c>
      <c r="Z473">
        <v>5</v>
      </c>
      <c r="AA473" t="s">
        <v>126</v>
      </c>
      <c r="AB473">
        <v>751</v>
      </c>
      <c r="AC473" t="s">
        <v>134</v>
      </c>
      <c r="AD473" s="2">
        <v>45622</v>
      </c>
      <c r="AE473">
        <v>2</v>
      </c>
      <c r="AF473">
        <v>64.78</v>
      </c>
      <c r="AH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Mizuho Securities</v>
      </c>
      <c r="AI473" t="s">
        <v>294</v>
      </c>
      <c r="AJ473" t="s">
        <v>125</v>
      </c>
      <c r="AK473">
        <v>5</v>
      </c>
      <c r="AL473" t="s">
        <v>126</v>
      </c>
      <c r="AM473">
        <v>715</v>
      </c>
      <c r="AN473" t="s">
        <v>127</v>
      </c>
      <c r="AO473" s="2">
        <v>45622</v>
      </c>
      <c r="AP473">
        <v>3</v>
      </c>
      <c r="AQ473">
        <v>34.93</v>
      </c>
    </row>
    <row r="474" spans="1:43" x14ac:dyDescent="0.25">
      <c r="A474" t="s">
        <v>644</v>
      </c>
      <c r="B474">
        <f t="array" ref="B474">_xll.BDP(A474,"BEST_EPS", "BEST_FPERIOD_OVERRIDE=1bf")</f>
        <v>13.497517241379311</v>
      </c>
      <c r="C474">
        <f t="array" ref="C474">_xll.BDP(A474,"BEST_EPS", "BEST_FPERIOD_OVERRIDE=2bf")</f>
        <v>14.836471264367816</v>
      </c>
      <c r="D474">
        <f t="array" ref="D474">_xll.BDP(A474,"BEST_EPS", "BEST_FPERIOD_OVERRIDE=3bf")</f>
        <v>16.367938461538461</v>
      </c>
      <c r="E474">
        <f t="array" ref="E474">_xll.BDP(A474,"BEST_TARGET_PRICE")</f>
        <v>151.63333129882813</v>
      </c>
      <c r="F474">
        <f t="array" ref="F474">_xll.BDP($A474,F$84)</f>
        <v>137.94</v>
      </c>
      <c r="G474">
        <f t="array" ref="G474">_xll.BDP($A474,G$84)</f>
        <v>138.53</v>
      </c>
      <c r="H474">
        <f t="array" ref="H474">_xll.BDP($A474,H$84)</f>
        <v>136.24</v>
      </c>
      <c r="I474">
        <f t="array" ref="I474">_xll.BDP($A474,I$84)</f>
        <v>136.53</v>
      </c>
      <c r="K474">
        <f t="shared" si="6"/>
        <v>165</v>
      </c>
      <c r="L474" t="e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#N/A</v>
      </c>
      <c r="M474" t="s">
        <v>707</v>
      </c>
      <c r="N474" t="s">
        <v>125</v>
      </c>
      <c r="O474">
        <v>5</v>
      </c>
      <c r="P474" t="s">
        <v>126</v>
      </c>
      <c r="Q474">
        <v>168</v>
      </c>
      <c r="R474" t="s">
        <v>134</v>
      </c>
      <c r="S474" s="2">
        <v>45567</v>
      </c>
      <c r="T474">
        <v>1</v>
      </c>
      <c r="U474">
        <v>95.51</v>
      </c>
      <c r="W474" t="str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Wells Fargo</v>
      </c>
      <c r="X474" t="s">
        <v>437</v>
      </c>
      <c r="Y474" t="s">
        <v>138</v>
      </c>
      <c r="Z474">
        <v>5</v>
      </c>
      <c r="AA474" t="s">
        <v>126</v>
      </c>
      <c r="AB474">
        <v>165</v>
      </c>
      <c r="AC474" t="s">
        <v>127</v>
      </c>
      <c r="AD474" s="2">
        <v>45610</v>
      </c>
      <c r="AE474">
        <v>2</v>
      </c>
      <c r="AF474">
        <v>55</v>
      </c>
      <c r="AH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Seaport Global</v>
      </c>
      <c r="AI474" t="s">
        <v>496</v>
      </c>
      <c r="AJ474" t="s">
        <v>141</v>
      </c>
      <c r="AK474">
        <v>3</v>
      </c>
      <c r="AL474" t="s">
        <v>126</v>
      </c>
      <c r="AM474" t="s">
        <v>147</v>
      </c>
      <c r="AN474" t="s">
        <v>127</v>
      </c>
      <c r="AO474" s="2">
        <v>45599</v>
      </c>
      <c r="AP474">
        <v>3</v>
      </c>
      <c r="AQ474">
        <v>45.73</v>
      </c>
    </row>
    <row r="475" spans="1:43" x14ac:dyDescent="0.25">
      <c r="A475" t="s">
        <v>758</v>
      </c>
      <c r="B475">
        <f t="array" ref="B475">_xll.BDP(A475,"BEST_EPS", "BEST_FPERIOD_OVERRIDE=1bf")</f>
        <v>11.030494252873563</v>
      </c>
      <c r="C475">
        <f t="array" ref="C475">_xll.BDP(A475,"BEST_EPS", "BEST_FPERIOD_OVERRIDE=2bf")</f>
        <v>12.177724137931035</v>
      </c>
      <c r="D475">
        <f t="array" ref="D475">_xll.BDP(A475,"BEST_EPS", "BEST_FPERIOD_OVERRIDE=3bf")</f>
        <v>12.465523076923075</v>
      </c>
      <c r="E475">
        <f t="array" ref="E475">_xll.BDP(A475,"BEST_TARGET_PRICE")</f>
        <v>232.33332824707031</v>
      </c>
      <c r="F475">
        <f t="array" ref="F475">_xll.BDP($A475,F$84)</f>
        <v>249.11</v>
      </c>
      <c r="G475">
        <f t="array" ref="G475">_xll.BDP($A475,G$84)</f>
        <v>249.86</v>
      </c>
      <c r="H475">
        <f t="array" ref="H475">_xll.BDP($A475,H$84)</f>
        <v>245.91</v>
      </c>
      <c r="I475">
        <f t="array" ref="I475">_xll.BDP($A475,I$84)</f>
        <v>247.03</v>
      </c>
      <c r="K475">
        <f t="shared" si="6"/>
        <v>252</v>
      </c>
      <c r="L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Truist Securities</v>
      </c>
      <c r="M475" t="s">
        <v>794</v>
      </c>
      <c r="N475" t="s">
        <v>128</v>
      </c>
      <c r="O475">
        <v>5</v>
      </c>
      <c r="P475" t="s">
        <v>126</v>
      </c>
      <c r="Q475">
        <v>252</v>
      </c>
      <c r="R475" t="s">
        <v>127</v>
      </c>
      <c r="S475" s="2">
        <v>45588</v>
      </c>
      <c r="T475">
        <v>1</v>
      </c>
      <c r="U475">
        <v>64.260000000000005</v>
      </c>
      <c r="W475" t="str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Wells Fargo</v>
      </c>
      <c r="X475" t="s">
        <v>759</v>
      </c>
      <c r="Y475" t="s">
        <v>138</v>
      </c>
      <c r="Z475">
        <v>5</v>
      </c>
      <c r="AA475" t="s">
        <v>126</v>
      </c>
      <c r="AB475">
        <v>253</v>
      </c>
      <c r="AC475" t="s">
        <v>127</v>
      </c>
      <c r="AD475" s="2">
        <v>45588</v>
      </c>
      <c r="AE475">
        <v>2</v>
      </c>
      <c r="AF475">
        <v>46.99</v>
      </c>
      <c r="AH475" t="e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#N/A</v>
      </c>
      <c r="AI475" t="s">
        <v>759</v>
      </c>
      <c r="AJ475" t="s">
        <v>138</v>
      </c>
      <c r="AK475">
        <v>5</v>
      </c>
      <c r="AL475" t="s">
        <v>126</v>
      </c>
      <c r="AM475">
        <v>253</v>
      </c>
      <c r="AN475" t="s">
        <v>127</v>
      </c>
      <c r="AO475" s="2">
        <v>45588</v>
      </c>
      <c r="AP475">
        <v>3</v>
      </c>
      <c r="AQ475">
        <v>35.68</v>
      </c>
    </row>
    <row r="476" spans="1:43" x14ac:dyDescent="0.25">
      <c r="A476" t="s">
        <v>310</v>
      </c>
      <c r="B476">
        <f t="array" ref="B476">_xll.BDP(A476,"BEST_EPS", "BEST_FPERIOD_OVERRIDE=1bf")</f>
        <v>3.5242988505747128</v>
      </c>
      <c r="C476">
        <f t="array" ref="C476">_xll.BDP(A476,"BEST_EPS", "BEST_FPERIOD_OVERRIDE=2bf")</f>
        <v>3.2045287356321839</v>
      </c>
      <c r="D476">
        <f t="array" ref="D476">_xll.BDP(A476,"BEST_EPS", "BEST_FPERIOD_OVERRIDE=3bf")</f>
        <v>3.5987999999999998</v>
      </c>
      <c r="E476">
        <f t="array" ref="E476">_xll.BDP(A476,"BEST_TARGET_PRICE")</f>
        <v>132.78260803222656</v>
      </c>
      <c r="F476">
        <f t="array" ref="F476">_xll.BDP($A476,F$84)</f>
        <v>117.13</v>
      </c>
      <c r="G476">
        <f t="array" ref="G476">_xll.BDP($A476,G$84)</f>
        <v>118.72</v>
      </c>
      <c r="H476">
        <f t="array" ref="H476">_xll.BDP($A476,H$84)</f>
        <v>116.92</v>
      </c>
      <c r="I476">
        <f t="array" ref="I476">_xll.BDP($A476,I$84)</f>
        <v>117.8</v>
      </c>
      <c r="K476">
        <f t="shared" si="6"/>
        <v>119</v>
      </c>
      <c r="L476" t="str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Evercore ISI</v>
      </c>
      <c r="M476" t="s">
        <v>591</v>
      </c>
      <c r="N476" t="s">
        <v>343</v>
      </c>
      <c r="O476">
        <v>3</v>
      </c>
      <c r="P476" t="s">
        <v>126</v>
      </c>
      <c r="Q476">
        <v>119</v>
      </c>
      <c r="R476" t="s">
        <v>134</v>
      </c>
      <c r="S476" s="2">
        <v>45621</v>
      </c>
      <c r="T476">
        <v>1</v>
      </c>
      <c r="U476">
        <v>16.010000000000002</v>
      </c>
      <c r="W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RBC Capital</v>
      </c>
      <c r="X476" t="s">
        <v>1467</v>
      </c>
      <c r="Y476" t="s">
        <v>419</v>
      </c>
      <c r="Z476">
        <v>3</v>
      </c>
      <c r="AA476" t="s">
        <v>126</v>
      </c>
      <c r="AB476">
        <v>127</v>
      </c>
      <c r="AC476" t="s">
        <v>134</v>
      </c>
      <c r="AD476" s="2">
        <v>45590</v>
      </c>
      <c r="AE476">
        <v>2</v>
      </c>
      <c r="AF476">
        <v>8.61</v>
      </c>
      <c r="AH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Goldman Sachs</v>
      </c>
      <c r="AI476" t="s">
        <v>300</v>
      </c>
      <c r="AJ476" t="s">
        <v>141</v>
      </c>
      <c r="AK476">
        <v>3</v>
      </c>
      <c r="AL476" t="s">
        <v>126</v>
      </c>
      <c r="AM476">
        <v>119</v>
      </c>
      <c r="AN476" t="s">
        <v>134</v>
      </c>
      <c r="AO476" s="2">
        <v>45621</v>
      </c>
      <c r="AP476">
        <v>3</v>
      </c>
      <c r="AQ476">
        <v>8.34</v>
      </c>
    </row>
    <row r="477" spans="1:43" x14ac:dyDescent="0.25">
      <c r="A477" t="s">
        <v>237</v>
      </c>
      <c r="B477">
        <f t="array" ref="B477">_xll.BDP(A477,"BEST_EPS", "BEST_FPERIOD_OVERRIDE=1bf")</f>
        <v>7.1063908045977016</v>
      </c>
      <c r="C477">
        <f t="array" ref="C477">_xll.BDP(A477,"BEST_EPS", "BEST_FPERIOD_OVERRIDE=2bf")</f>
        <v>7.8790000000000013</v>
      </c>
      <c r="D477">
        <f t="array" ref="D477">_xll.BDP(A477,"BEST_EPS", "BEST_FPERIOD_OVERRIDE=3bf")</f>
        <v>8.7470461538461528</v>
      </c>
      <c r="E477">
        <f t="array" ref="E477">_xll.BDP(A477,"BEST_TARGET_PRICE")</f>
        <v>135.57142639160156</v>
      </c>
      <c r="F477">
        <f t="array" ref="F477">_xll.BDP($A477,F$84)</f>
        <v>132.55000000000001</v>
      </c>
      <c r="G477">
        <f t="array" ref="G477">_xll.BDP($A477,G$84)</f>
        <v>133.41999999999999</v>
      </c>
      <c r="H477">
        <f t="array" ref="H477">_xll.BDP($A477,H$84)</f>
        <v>131.72999999999999</v>
      </c>
      <c r="I477">
        <f t="array" ref="I477">_xll.BDP($A477,I$84)</f>
        <v>131.82</v>
      </c>
      <c r="K477">
        <f t="shared" si="6"/>
        <v>150</v>
      </c>
      <c r="L477" t="str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Goldman Sachs</v>
      </c>
      <c r="M477" t="s">
        <v>1507</v>
      </c>
      <c r="N477" t="s">
        <v>128</v>
      </c>
      <c r="O477">
        <v>5</v>
      </c>
      <c r="P477" t="s">
        <v>126</v>
      </c>
      <c r="Q477">
        <v>150</v>
      </c>
      <c r="R477" t="s">
        <v>134</v>
      </c>
      <c r="S477" s="2">
        <v>45622</v>
      </c>
      <c r="T477">
        <v>1</v>
      </c>
      <c r="U477">
        <v>47.68</v>
      </c>
      <c r="W477" t="e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#N/A</v>
      </c>
      <c r="X477" t="s">
        <v>1439</v>
      </c>
      <c r="Y477" t="s">
        <v>138</v>
      </c>
      <c r="Z477">
        <v>5</v>
      </c>
      <c r="AA477" t="s">
        <v>126</v>
      </c>
      <c r="AB477">
        <v>145</v>
      </c>
      <c r="AC477" t="s">
        <v>127</v>
      </c>
      <c r="AD477" s="2">
        <v>45587</v>
      </c>
      <c r="AE477">
        <v>2</v>
      </c>
      <c r="AF477">
        <v>44.5</v>
      </c>
      <c r="AH477" t="str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Baptista Research</v>
      </c>
      <c r="AI477" t="s">
        <v>136</v>
      </c>
      <c r="AJ477" t="s">
        <v>146</v>
      </c>
      <c r="AK477">
        <v>3</v>
      </c>
      <c r="AL477" t="s">
        <v>126</v>
      </c>
      <c r="AM477">
        <v>140.6</v>
      </c>
      <c r="AN477" t="s">
        <v>134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412</v>
      </c>
      <c r="B478">
        <f t="array" ref="B478">_xll.BDP(A478,"BEST_EPS", "BEST_FPERIOD_OVERRIDE=1bf")</f>
        <v>14.902597701149425</v>
      </c>
      <c r="C478">
        <f t="array" ref="C478">_xll.BDP(A478,"BEST_EPS", "BEST_FPERIOD_OVERRIDE=2bf")</f>
        <v>16.669045977011496</v>
      </c>
      <c r="D478">
        <f t="array" ref="D478">_xll.BDP(A478,"BEST_EPS", "BEST_FPERIOD_OVERRIDE=3bf")</f>
        <v>17.67896923076923</v>
      </c>
      <c r="E478">
        <f t="array" ref="E478">_xll.BDP(A478,"BEST_TARGET_PRICE")</f>
        <v>209.78572082519531</v>
      </c>
      <c r="F478">
        <f t="array" ref="F478">_xll.BDP($A478,F$84)</f>
        <v>214.2</v>
      </c>
      <c r="G478">
        <f t="array" ref="G478">_xll.BDP($A478,G$84)</f>
        <v>216.18</v>
      </c>
      <c r="H478">
        <f t="array" ref="H478">_xll.BDP($A478,H$84)</f>
        <v>214.04</v>
      </c>
      <c r="I478">
        <f t="array" ref="I478">_xll.BDP($A478,I$84)</f>
        <v>215</v>
      </c>
      <c r="K478">
        <f t="shared" si="6"/>
        <v>235</v>
      </c>
      <c r="L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Citi</v>
      </c>
      <c r="M478" t="s">
        <v>255</v>
      </c>
      <c r="N478" t="s">
        <v>128</v>
      </c>
      <c r="O478">
        <v>5</v>
      </c>
      <c r="P478" t="s">
        <v>126</v>
      </c>
      <c r="Q478">
        <v>235</v>
      </c>
      <c r="R478" t="s">
        <v>127</v>
      </c>
      <c r="S478" s="2">
        <v>45618</v>
      </c>
      <c r="T478">
        <v>1</v>
      </c>
      <c r="U478">
        <v>72.95</v>
      </c>
      <c r="W478" t="e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#N/A</v>
      </c>
      <c r="X478" t="s">
        <v>166</v>
      </c>
      <c r="Y478" t="s">
        <v>141</v>
      </c>
      <c r="Z478">
        <v>3</v>
      </c>
      <c r="AA478" t="s">
        <v>126</v>
      </c>
      <c r="AB478">
        <v>86</v>
      </c>
      <c r="AC478" t="s">
        <v>134</v>
      </c>
      <c r="AD478" s="2">
        <v>45534</v>
      </c>
      <c r="AE478">
        <v>2</v>
      </c>
      <c r="AF478">
        <v>0</v>
      </c>
      <c r="AH478" t="e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#N/A</v>
      </c>
      <c r="AI478" t="s">
        <v>478</v>
      </c>
      <c r="AJ478" t="s">
        <v>343</v>
      </c>
      <c r="AK478">
        <v>3</v>
      </c>
      <c r="AL478" t="s">
        <v>126</v>
      </c>
      <c r="AM478">
        <v>84</v>
      </c>
      <c r="AN478" t="s">
        <v>134</v>
      </c>
      <c r="AO478" s="2">
        <v>45498</v>
      </c>
      <c r="AP478">
        <v>3</v>
      </c>
      <c r="AQ478">
        <v>-6.37</v>
      </c>
    </row>
    <row r="479" spans="1:43" x14ac:dyDescent="0.25">
      <c r="A479" t="s">
        <v>817</v>
      </c>
      <c r="B479">
        <f t="array" ref="B479">_xll.BDP(A479,"BEST_EPS", "BEST_FPERIOD_OVERRIDE=1bf")</f>
        <v>4.7825057471264376</v>
      </c>
      <c r="C479">
        <f t="array" ref="C479">_xll.BDP(A479,"BEST_EPS", "BEST_FPERIOD_OVERRIDE=2bf")</f>
        <v>5.3216206896551723</v>
      </c>
      <c r="D479">
        <f t="array" ref="D479">_xll.BDP(A479,"BEST_EPS", "BEST_FPERIOD_OVERRIDE=3bf")</f>
        <v>5.7295384615384615</v>
      </c>
      <c r="E479">
        <f t="array" ref="E479">_xll.BDP(A479,"BEST_TARGET_PRICE")</f>
        <v>109.69999694824219</v>
      </c>
      <c r="F479">
        <f t="array" ref="F479">_xll.BDP($A479,F$84)</f>
        <v>109.99</v>
      </c>
      <c r="G479">
        <f t="array" ref="G479">_xll.BDP($A479,G$84)</f>
        <v>110.71</v>
      </c>
      <c r="H479">
        <f t="array" ref="H479">_xll.BDP($A479,H$84)</f>
        <v>108.76</v>
      </c>
      <c r="I479">
        <f t="array" ref="I479">_xll.BDP($A479,I$84)</f>
        <v>108.96</v>
      </c>
      <c r="K479">
        <f t="shared" si="6"/>
        <v>115</v>
      </c>
      <c r="L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Mizuho Securities</v>
      </c>
      <c r="M479" t="s">
        <v>294</v>
      </c>
      <c r="N479" t="s">
        <v>125</v>
      </c>
      <c r="O479">
        <v>5</v>
      </c>
      <c r="P479" t="s">
        <v>126</v>
      </c>
      <c r="Q479">
        <v>115</v>
      </c>
      <c r="R479" t="s">
        <v>127</v>
      </c>
      <c r="S479" s="2">
        <v>45622</v>
      </c>
      <c r="T479">
        <v>1</v>
      </c>
      <c r="U479">
        <v>74.569999999999993</v>
      </c>
      <c r="W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KeyBanc Capital Markets</v>
      </c>
      <c r="X479" t="s">
        <v>818</v>
      </c>
      <c r="Y479" t="s">
        <v>138</v>
      </c>
      <c r="Z479">
        <v>5</v>
      </c>
      <c r="AA479" t="s">
        <v>126</v>
      </c>
      <c r="AB479">
        <v>115</v>
      </c>
      <c r="AC479" t="s">
        <v>127</v>
      </c>
      <c r="AD479" s="2">
        <v>45587</v>
      </c>
      <c r="AE479">
        <v>2</v>
      </c>
      <c r="AF479">
        <v>63.86</v>
      </c>
      <c r="AH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RBC Capital</v>
      </c>
      <c r="AI479" t="s">
        <v>819</v>
      </c>
      <c r="AJ479" t="s">
        <v>125</v>
      </c>
      <c r="AK479">
        <v>5</v>
      </c>
      <c r="AL479" t="s">
        <v>126</v>
      </c>
      <c r="AM479">
        <v>115</v>
      </c>
      <c r="AN479" t="s">
        <v>134</v>
      </c>
      <c r="AO479" s="2">
        <v>45616</v>
      </c>
      <c r="AP479">
        <v>3</v>
      </c>
      <c r="AQ479">
        <v>54.33</v>
      </c>
    </row>
    <row r="480" spans="1:43" x14ac:dyDescent="0.25">
      <c r="A480" t="s">
        <v>882</v>
      </c>
      <c r="B480">
        <f t="array" ref="B480">_xll.BDP(A480,"BEST_EPS", "BEST_FPERIOD_OVERRIDE=1bf")</f>
        <v>4.7026091954022986</v>
      </c>
      <c r="C480">
        <f t="array" ref="C480">_xll.BDP(A480,"BEST_EPS", "BEST_FPERIOD_OVERRIDE=2bf")</f>
        <v>5.1607931034482766</v>
      </c>
      <c r="D480">
        <f t="array" ref="D480">_xll.BDP(A480,"BEST_EPS", "BEST_FPERIOD_OVERRIDE=3bf")</f>
        <v>5.7147692307692308</v>
      </c>
      <c r="E480">
        <f t="array" ref="E480">_xll.BDP(A480,"BEST_TARGET_PRICE")</f>
        <v>91.8125</v>
      </c>
      <c r="F480">
        <f t="array" ref="F480">_xll.BDP($A480,F$84)</f>
        <v>94.35</v>
      </c>
      <c r="G480">
        <f t="array" ref="G480">_xll.BDP($A480,G$84)</f>
        <v>95.42</v>
      </c>
      <c r="H480">
        <f t="array" ref="H480">_xll.BDP($A480,H$84)</f>
        <v>93.78</v>
      </c>
      <c r="I480">
        <f t="array" ref="I480">_xll.BDP($A480,I$84)</f>
        <v>94.52</v>
      </c>
      <c r="K480">
        <f t="shared" si="6"/>
        <v>98</v>
      </c>
      <c r="L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Guggenheim</v>
      </c>
      <c r="M480" t="s">
        <v>503</v>
      </c>
      <c r="N480" t="s">
        <v>128</v>
      </c>
      <c r="O480">
        <v>5</v>
      </c>
      <c r="P480" t="s">
        <v>126</v>
      </c>
      <c r="Q480">
        <v>98</v>
      </c>
      <c r="R480" t="s">
        <v>127</v>
      </c>
      <c r="S480" s="2">
        <v>45602</v>
      </c>
      <c r="T480">
        <v>1</v>
      </c>
      <c r="U480">
        <v>41.37</v>
      </c>
      <c r="W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Mizuho Securities</v>
      </c>
      <c r="X480" t="s">
        <v>488</v>
      </c>
      <c r="Y480" t="s">
        <v>125</v>
      </c>
      <c r="Z480">
        <v>5</v>
      </c>
      <c r="AA480" t="s">
        <v>126</v>
      </c>
      <c r="AB480">
        <v>98</v>
      </c>
      <c r="AC480" t="s">
        <v>127</v>
      </c>
      <c r="AD480" s="2">
        <v>45616</v>
      </c>
      <c r="AE480">
        <v>2</v>
      </c>
      <c r="AF480">
        <v>33.92</v>
      </c>
      <c r="AH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Barclays</v>
      </c>
      <c r="AI480" t="s">
        <v>502</v>
      </c>
      <c r="AJ480" t="s">
        <v>198</v>
      </c>
      <c r="AK480">
        <v>3</v>
      </c>
      <c r="AL480" t="s">
        <v>142</v>
      </c>
      <c r="AM480">
        <v>91</v>
      </c>
      <c r="AN480" t="s">
        <v>127</v>
      </c>
      <c r="AO480" s="2">
        <v>45614</v>
      </c>
      <c r="AP480">
        <v>3</v>
      </c>
      <c r="AQ480">
        <v>30.75</v>
      </c>
    </row>
    <row r="481" spans="1:43" x14ac:dyDescent="0.25">
      <c r="A481" t="s">
        <v>801</v>
      </c>
      <c r="B481">
        <f t="array" ref="B481">_xll.BDP(A481,"BEST_EPS", "BEST_FPERIOD_OVERRIDE=1bf")</f>
        <v>3.8488735632183908</v>
      </c>
      <c r="C481">
        <f t="array" ref="C481">_xll.BDP(A481,"BEST_EPS", "BEST_FPERIOD_OVERRIDE=2bf")</f>
        <v>4.7838735632183909</v>
      </c>
      <c r="D481">
        <f t="array" ref="D481">_xll.BDP(A481,"BEST_EPS", "BEST_FPERIOD_OVERRIDE=3bf")</f>
        <v>5.9016000000000002</v>
      </c>
      <c r="E481">
        <f t="array" ref="E481">_xll.BDP(A481,"BEST_TARGET_PRICE")</f>
        <v>277.82608032226563</v>
      </c>
      <c r="F481">
        <f t="array" ref="F481">_xll.BDP($A481,F$84)</f>
        <v>267.57</v>
      </c>
      <c r="G481">
        <f t="array" ref="G481">_xll.BDP($A481,G$84)</f>
        <v>272.56</v>
      </c>
      <c r="H481">
        <f t="array" ref="H481">_xll.BDP($A481,H$84)</f>
        <v>266.23</v>
      </c>
      <c r="I481">
        <f t="array" ref="I481">_xll.BDP($A481,I$84)</f>
        <v>266.92</v>
      </c>
      <c r="K481">
        <f t="shared" si="6"/>
        <v>265</v>
      </c>
      <c r="L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Wolfe Research</v>
      </c>
      <c r="M481" t="s">
        <v>1623</v>
      </c>
      <c r="N481" t="s">
        <v>125</v>
      </c>
      <c r="O481">
        <v>5</v>
      </c>
      <c r="P481" t="s">
        <v>126</v>
      </c>
      <c r="Q481">
        <v>265</v>
      </c>
      <c r="R481" t="s">
        <v>127</v>
      </c>
      <c r="S481" s="2">
        <v>45617</v>
      </c>
      <c r="T481">
        <v>1</v>
      </c>
      <c r="U481">
        <v>51.03</v>
      </c>
      <c r="W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Citi</v>
      </c>
      <c r="X481" t="s">
        <v>421</v>
      </c>
      <c r="Y481" t="s">
        <v>128</v>
      </c>
      <c r="Z481">
        <v>5</v>
      </c>
      <c r="AA481" t="s">
        <v>126</v>
      </c>
      <c r="AB481">
        <v>283</v>
      </c>
      <c r="AC481" t="s">
        <v>127</v>
      </c>
      <c r="AD481" s="2">
        <v>45616</v>
      </c>
      <c r="AE481">
        <v>2</v>
      </c>
      <c r="AF481">
        <v>41.75</v>
      </c>
      <c r="AH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Morgan Stanley</v>
      </c>
      <c r="AI481" t="s">
        <v>656</v>
      </c>
      <c r="AJ481" t="s">
        <v>174</v>
      </c>
      <c r="AK481">
        <v>5</v>
      </c>
      <c r="AL481" t="s">
        <v>126</v>
      </c>
      <c r="AM481">
        <v>317</v>
      </c>
      <c r="AN481" t="s">
        <v>134</v>
      </c>
      <c r="AO481" s="2">
        <v>45604</v>
      </c>
      <c r="AP481">
        <v>3</v>
      </c>
      <c r="AQ481">
        <v>37.340000000000003</v>
      </c>
    </row>
    <row r="482" spans="1:43" x14ac:dyDescent="0.25">
      <c r="A482" t="s">
        <v>848</v>
      </c>
      <c r="B482">
        <f t="array" ref="B482">_xll.BDP(A482,"BEST_EPS", "BEST_FPERIOD_OVERRIDE=1bf")</f>
        <v>11.972632183908045</v>
      </c>
      <c r="C482">
        <f t="array" ref="C482">_xll.BDP(A482,"BEST_EPS", "BEST_FPERIOD_OVERRIDE=2bf")</f>
        <v>13.403091954022988</v>
      </c>
      <c r="D482">
        <f t="array" ref="D482">_xll.BDP(A482,"BEST_EPS", "BEST_FPERIOD_OVERRIDE=3bf")</f>
        <v>14.983138461538461</v>
      </c>
      <c r="E482">
        <f t="array" ref="E482">_xll.BDP(A482,"BEST_TARGET_PRICE")</f>
        <v>374.90908813476563</v>
      </c>
      <c r="F482">
        <f t="array" ref="F482">_xll.BDP($A482,F$84)</f>
        <v>383.1</v>
      </c>
      <c r="G482">
        <f t="array" ref="G482">_xll.BDP($A482,G$84)</f>
        <v>385.34</v>
      </c>
      <c r="H482">
        <f t="array" ref="H482">_xll.BDP($A482,H$84)</f>
        <v>374.85</v>
      </c>
      <c r="I482">
        <f t="array" ref="I482">_xll.BDP($A482,I$84)</f>
        <v>376.83</v>
      </c>
      <c r="K482">
        <f t="shared" si="6"/>
        <v>440.96</v>
      </c>
      <c r="L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Sadif Investment Analytics</v>
      </c>
      <c r="M482" t="s">
        <v>166</v>
      </c>
      <c r="N482" t="s">
        <v>167</v>
      </c>
      <c r="O482">
        <v>5</v>
      </c>
      <c r="P482" t="s">
        <v>126</v>
      </c>
      <c r="Q482">
        <v>440.96</v>
      </c>
      <c r="R482" t="s">
        <v>168</v>
      </c>
      <c r="S482" s="2">
        <v>45621</v>
      </c>
      <c r="T482">
        <v>1</v>
      </c>
      <c r="U482">
        <v>14.34</v>
      </c>
      <c r="W482" t="str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ISS-EVA</v>
      </c>
      <c r="X482" t="s">
        <v>166</v>
      </c>
      <c r="Y482" t="s">
        <v>151</v>
      </c>
      <c r="Z482">
        <v>1</v>
      </c>
      <c r="AA482" t="s">
        <v>142</v>
      </c>
      <c r="AB482" t="s">
        <v>147</v>
      </c>
      <c r="AC482" t="s">
        <v>127</v>
      </c>
      <c r="AD482" s="2">
        <v>45499</v>
      </c>
      <c r="AE482">
        <v>2</v>
      </c>
      <c r="AF482">
        <v>12.03</v>
      </c>
      <c r="AH482" t="str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Longbow Research</v>
      </c>
      <c r="AI482" t="s">
        <v>1795</v>
      </c>
      <c r="AJ482" t="s">
        <v>128</v>
      </c>
      <c r="AK482">
        <v>5</v>
      </c>
      <c r="AL482" t="s">
        <v>126</v>
      </c>
      <c r="AM482">
        <v>375</v>
      </c>
      <c r="AN482" t="s">
        <v>127</v>
      </c>
      <c r="AO482" s="2">
        <v>45594</v>
      </c>
      <c r="AP482">
        <v>3</v>
      </c>
      <c r="AQ482">
        <v>8.07</v>
      </c>
    </row>
    <row r="483" spans="1:43" x14ac:dyDescent="0.25">
      <c r="A483" t="s">
        <v>626</v>
      </c>
      <c r="B483">
        <f t="array" ref="B483">_xll.BDP(A483,"BEST_EPS", "BEST_FPERIOD_OVERRIDE=1bf")</f>
        <v>8.796643678160919</v>
      </c>
      <c r="C483">
        <f t="array" ref="C483">_xll.BDP(A483,"BEST_EPS", "BEST_FPERIOD_OVERRIDE=2bf")</f>
        <v>9.5918850574712646</v>
      </c>
      <c r="D483">
        <f t="array" ref="D483">_xll.BDP(A483,"BEST_EPS", "BEST_FPERIOD_OVERRIDE=3bf")</f>
        <v>10.265984615384616</v>
      </c>
      <c r="E483">
        <f t="array" ref="E483">_xll.BDP(A483,"BEST_TARGET_PRICE")</f>
        <v>148.39999389648438</v>
      </c>
      <c r="F483">
        <f t="array" ref="F483">_xll.BDP($A483,F$84)</f>
        <v>123.3</v>
      </c>
      <c r="G483">
        <f t="array" ref="G483">_xll.BDP($A483,G$84)</f>
        <v>125.047</v>
      </c>
      <c r="H483">
        <f t="array" ref="H483">_xll.BDP($A483,H$84)</f>
        <v>123.23</v>
      </c>
      <c r="I483">
        <f t="array" ref="I483">_xll.BDP($A483,I$84)</f>
        <v>123.45</v>
      </c>
      <c r="K483">
        <f t="shared" si="6"/>
        <v>120</v>
      </c>
      <c r="L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Morningstar</v>
      </c>
      <c r="M483" t="s">
        <v>627</v>
      </c>
      <c r="N483" t="s">
        <v>146</v>
      </c>
      <c r="O483">
        <v>3</v>
      </c>
      <c r="P483" t="s">
        <v>137</v>
      </c>
      <c r="Q483">
        <v>120</v>
      </c>
      <c r="R483" t="s">
        <v>127</v>
      </c>
      <c r="S483" s="2">
        <v>45582</v>
      </c>
      <c r="T483">
        <v>1</v>
      </c>
      <c r="U483">
        <v>10.67</v>
      </c>
      <c r="W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Barclays</v>
      </c>
      <c r="X483" t="s">
        <v>628</v>
      </c>
      <c r="Y483" t="s">
        <v>198</v>
      </c>
      <c r="Z483">
        <v>3</v>
      </c>
      <c r="AA483" t="s">
        <v>126</v>
      </c>
      <c r="AB483">
        <v>144</v>
      </c>
      <c r="AC483" t="s">
        <v>127</v>
      </c>
      <c r="AD483" s="2">
        <v>45583</v>
      </c>
      <c r="AE483">
        <v>2</v>
      </c>
      <c r="AF483">
        <v>3.74</v>
      </c>
      <c r="AH483" t="e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#N/A</v>
      </c>
      <c r="AI483" t="s">
        <v>627</v>
      </c>
      <c r="AJ483" t="s">
        <v>146</v>
      </c>
      <c r="AK483">
        <v>3</v>
      </c>
      <c r="AL483" t="s">
        <v>137</v>
      </c>
      <c r="AM483">
        <v>120</v>
      </c>
      <c r="AN483" t="s">
        <v>127</v>
      </c>
      <c r="AO483" s="2">
        <v>45582</v>
      </c>
      <c r="AP483">
        <v>3</v>
      </c>
      <c r="AQ483">
        <v>10.67</v>
      </c>
    </row>
    <row r="484" spans="1:43" x14ac:dyDescent="0.25">
      <c r="A484" t="s">
        <v>697</v>
      </c>
      <c r="B484">
        <f t="array" ref="B484">_xll.BDP(A484,"BEST_EPS", "BEST_FPERIOD_OVERRIDE=1bf")</f>
        <v>1.8215977011494253</v>
      </c>
      <c r="C484">
        <f t="array" ref="C484">_xll.BDP(A484,"BEST_EPS", "BEST_FPERIOD_OVERRIDE=2bf")</f>
        <v>1.9501379310344829</v>
      </c>
      <c r="D484">
        <f t="array" ref="D484">_xll.BDP(A484,"BEST_EPS", "BEST_FPERIOD_OVERRIDE=3bf")</f>
        <v>2.106323076923077</v>
      </c>
      <c r="E484">
        <f t="array" ref="E484">_xll.BDP(A484,"BEST_TARGET_PRICE")</f>
        <v>35.75</v>
      </c>
      <c r="F484">
        <f t="array" ref="F484">_xll.BDP($A484,F$84)</f>
        <v>34.94</v>
      </c>
      <c r="G484">
        <f t="array" ref="G484">_xll.BDP($A484,G$84)</f>
        <v>35.14</v>
      </c>
      <c r="H484">
        <f t="array" ref="H484">_xll.BDP($A484,H$84)</f>
        <v>34.880000000000003</v>
      </c>
      <c r="I484">
        <f t="array" ref="I484">_xll.BDP($A484,I$84)</f>
        <v>35</v>
      </c>
      <c r="K484">
        <f t="shared" si="6"/>
        <v>35</v>
      </c>
      <c r="L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Morgan Stanley</v>
      </c>
      <c r="M484" t="s">
        <v>1738</v>
      </c>
      <c r="N484" t="s">
        <v>185</v>
      </c>
      <c r="O484">
        <v>5</v>
      </c>
      <c r="P484" t="s">
        <v>126</v>
      </c>
      <c r="Q484">
        <v>35</v>
      </c>
      <c r="R484" t="s">
        <v>134</v>
      </c>
      <c r="S484" s="2">
        <v>45618</v>
      </c>
      <c r="T484">
        <v>1</v>
      </c>
      <c r="U484">
        <v>37.24</v>
      </c>
      <c r="W484" t="str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Argus Research Company</v>
      </c>
      <c r="X484" t="s">
        <v>444</v>
      </c>
      <c r="Y484" t="s">
        <v>128</v>
      </c>
      <c r="Z484">
        <v>5</v>
      </c>
      <c r="AA484" t="s">
        <v>126</v>
      </c>
      <c r="AB484">
        <v>37</v>
      </c>
      <c r="AC484" t="s">
        <v>134</v>
      </c>
      <c r="AD484" s="2">
        <v>45609</v>
      </c>
      <c r="AE484">
        <v>2</v>
      </c>
      <c r="AF484">
        <v>30.39</v>
      </c>
      <c r="AH484" t="str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Morningstar</v>
      </c>
      <c r="AI484" t="s">
        <v>487</v>
      </c>
      <c r="AJ484" t="s">
        <v>151</v>
      </c>
      <c r="AK484">
        <v>1</v>
      </c>
      <c r="AL484" t="s">
        <v>142</v>
      </c>
      <c r="AM484">
        <v>31</v>
      </c>
      <c r="AN484" t="s">
        <v>127</v>
      </c>
      <c r="AO484" s="2">
        <v>45611</v>
      </c>
      <c r="AP484">
        <v>3</v>
      </c>
      <c r="AQ484">
        <v>14</v>
      </c>
    </row>
    <row r="485" spans="1:43" x14ac:dyDescent="0.25">
      <c r="A485" t="s">
        <v>549</v>
      </c>
      <c r="B485">
        <f t="array" ref="B485">_xll.BDP(A485,"BEST_EPS", "BEST_FPERIOD_OVERRIDE=1bf")</f>
        <v>14.573954022988508</v>
      </c>
      <c r="C485">
        <f t="array" ref="C485">_xll.BDP(A485,"BEST_EPS", "BEST_FPERIOD_OVERRIDE=2bf")</f>
        <v>15.537034482758619</v>
      </c>
      <c r="D485">
        <f t="array" ref="D485">_xll.BDP(A485,"BEST_EPS", "BEST_FPERIOD_OVERRIDE=3bf")</f>
        <v>16.615923076923075</v>
      </c>
      <c r="E485">
        <f t="array" ref="E485">_xll.BDP(A485,"BEST_TARGET_PRICE")</f>
        <v>130.80000305175781</v>
      </c>
      <c r="F485">
        <f t="array" ref="F485">_xll.BDP($A485,F$84)</f>
        <v>129.34</v>
      </c>
      <c r="G485">
        <f t="array" ref="G485">_xll.BDP($A485,G$84)</f>
        <v>130.5515</v>
      </c>
      <c r="H485">
        <f t="array" ref="H485">_xll.BDP($A485,H$84)</f>
        <v>129.25</v>
      </c>
      <c r="I485">
        <f t="array" ref="I485">_xll.BDP($A485,I$84)</f>
        <v>129.52000000000001</v>
      </c>
      <c r="K485">
        <f t="shared" ref="K485:K548" si="7">IF(OR(ISNA(L485),Q485=0,Q485="#N/A N/A"),IF(OR(ISNA(W485),AB485=0,AB485="#N/A N/A"),IF(OR(ISNA(AH485),AM485=0,AM485="#N/A N/A"),E485,AM485),AB485),Q485)</f>
        <v>140</v>
      </c>
      <c r="L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Argus Research Company</v>
      </c>
      <c r="M485" t="s">
        <v>426</v>
      </c>
      <c r="N485" t="s">
        <v>128</v>
      </c>
      <c r="O485">
        <v>5</v>
      </c>
      <c r="P485" t="s">
        <v>126</v>
      </c>
      <c r="Q485">
        <v>140</v>
      </c>
      <c r="R485" t="s">
        <v>127</v>
      </c>
      <c r="S485" s="2">
        <v>45615</v>
      </c>
      <c r="T485">
        <v>1</v>
      </c>
      <c r="U485">
        <v>41.04</v>
      </c>
      <c r="W485" t="e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#N/A</v>
      </c>
      <c r="X485" t="s">
        <v>311</v>
      </c>
      <c r="Y485" t="s">
        <v>151</v>
      </c>
      <c r="Z485">
        <v>1</v>
      </c>
      <c r="AA485" t="s">
        <v>126</v>
      </c>
      <c r="AB485">
        <v>108</v>
      </c>
      <c r="AC485" t="s">
        <v>127</v>
      </c>
      <c r="AD485" s="2">
        <v>45596</v>
      </c>
      <c r="AE485">
        <v>2</v>
      </c>
      <c r="AF485">
        <v>17</v>
      </c>
      <c r="AH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Jefferies</v>
      </c>
      <c r="AI485" t="s">
        <v>1633</v>
      </c>
      <c r="AJ485" t="s">
        <v>128</v>
      </c>
      <c r="AK485">
        <v>5</v>
      </c>
      <c r="AL485" t="s">
        <v>126</v>
      </c>
      <c r="AM485">
        <v>149</v>
      </c>
      <c r="AN485" t="s">
        <v>127</v>
      </c>
      <c r="AO485" s="2">
        <v>45606</v>
      </c>
      <c r="AP485">
        <v>3</v>
      </c>
      <c r="AQ485">
        <v>11.98</v>
      </c>
    </row>
    <row r="486" spans="1:43" x14ac:dyDescent="0.25">
      <c r="A486" t="s">
        <v>440</v>
      </c>
      <c r="B486">
        <f t="array" ref="B486">_xll.BDP(A486,"BEST_EPS", "BEST_FPERIOD_OVERRIDE=1bf")</f>
        <v>10.552793103448275</v>
      </c>
      <c r="C486">
        <f t="array" ref="C486">_xll.BDP(A486,"BEST_EPS", "BEST_FPERIOD_OVERRIDE=2bf")</f>
        <v>11.225356321839081</v>
      </c>
      <c r="D486">
        <f t="array" ref="D486">_xll.BDP(A486,"BEST_EPS", "BEST_FPERIOD_OVERRIDE=3bf")</f>
        <v>12.24126153846154</v>
      </c>
      <c r="E486">
        <f t="array" ref="E486">_xll.BDP(A486,"BEST_TARGET_PRICE")</f>
        <v>343.73684692382813</v>
      </c>
      <c r="F486">
        <f t="array" ref="F486">_xll.BDP($A486,F$84)</f>
        <v>352.87</v>
      </c>
      <c r="G486">
        <f t="array" ref="G486">_xll.BDP($A486,G$84)</f>
        <v>355.87</v>
      </c>
      <c r="H486">
        <f t="array" ref="H486">_xll.BDP($A486,H$84)</f>
        <v>351.31</v>
      </c>
      <c r="I486">
        <f t="array" ref="I486">_xll.BDP($A486,I$84)</f>
        <v>351.36</v>
      </c>
      <c r="K486">
        <f t="shared" si="7"/>
        <v>378</v>
      </c>
      <c r="L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Citi</v>
      </c>
      <c r="M486" t="s">
        <v>441</v>
      </c>
      <c r="N486" t="s">
        <v>128</v>
      </c>
      <c r="O486">
        <v>5</v>
      </c>
      <c r="P486" t="s">
        <v>126</v>
      </c>
      <c r="Q486">
        <v>378</v>
      </c>
      <c r="R486" t="s">
        <v>127</v>
      </c>
      <c r="S486" s="2">
        <v>45533</v>
      </c>
      <c r="T486">
        <v>1</v>
      </c>
      <c r="U486">
        <v>50.17</v>
      </c>
      <c r="W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JP Morgan</v>
      </c>
      <c r="X486" t="s">
        <v>1685</v>
      </c>
      <c r="Y486" t="s">
        <v>138</v>
      </c>
      <c r="Z486">
        <v>5</v>
      </c>
      <c r="AA486" t="s">
        <v>126</v>
      </c>
      <c r="AB486">
        <v>368</v>
      </c>
      <c r="AC486" t="s">
        <v>127</v>
      </c>
      <c r="AD486" s="2">
        <v>45622</v>
      </c>
      <c r="AE486">
        <v>2</v>
      </c>
      <c r="AF486">
        <v>42.9</v>
      </c>
      <c r="AH486" t="str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Morningstar</v>
      </c>
      <c r="AI486" t="s">
        <v>311</v>
      </c>
      <c r="AJ486" t="s">
        <v>146</v>
      </c>
      <c r="AK486">
        <v>3</v>
      </c>
      <c r="AL486" t="s">
        <v>137</v>
      </c>
      <c r="AM486">
        <v>318</v>
      </c>
      <c r="AN486" t="s">
        <v>127</v>
      </c>
      <c r="AO486" s="2">
        <v>45588</v>
      </c>
      <c r="AP486">
        <v>3</v>
      </c>
      <c r="AQ486">
        <v>38.07</v>
      </c>
    </row>
    <row r="487" spans="1:43" x14ac:dyDescent="0.25">
      <c r="A487" t="s">
        <v>484</v>
      </c>
      <c r="B487">
        <f t="array" ref="B487">_xll.BDP(A487,"BEST_EPS", "BEST_FPERIOD_OVERRIDE=1bf")</f>
        <v>9.5442528735632184</v>
      </c>
      <c r="C487">
        <f t="array" ref="C487">_xll.BDP(A487,"BEST_EPS", "BEST_FPERIOD_OVERRIDE=2bf")</f>
        <v>12.485183908045977</v>
      </c>
      <c r="D487">
        <f t="array" ref="D487">_xll.BDP(A487,"BEST_EPS", "BEST_FPERIOD_OVERRIDE=3bf")</f>
        <v>12.867569230769231</v>
      </c>
      <c r="E487">
        <f t="array" ref="E487">_xll.BDP(A487,"BEST_TARGET_PRICE")</f>
        <v>142.61111450195313</v>
      </c>
      <c r="F487">
        <f t="array" ref="F487">_xll.BDP($A487,F$84)</f>
        <v>133.99</v>
      </c>
      <c r="G487">
        <f t="array" ref="G487">_xll.BDP($A487,G$84)</f>
        <v>136.34</v>
      </c>
      <c r="H487">
        <f t="array" ref="H487">_xll.BDP($A487,H$84)</f>
        <v>132.97999999999999</v>
      </c>
      <c r="I487">
        <f t="array" ref="I487">_xll.BDP($A487,I$84)</f>
        <v>133.35</v>
      </c>
      <c r="K487">
        <f t="shared" si="7"/>
        <v>150</v>
      </c>
      <c r="L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BMO Capital Markets</v>
      </c>
      <c r="M487" t="s">
        <v>689</v>
      </c>
      <c r="N487" t="s">
        <v>125</v>
      </c>
      <c r="O487">
        <v>5</v>
      </c>
      <c r="P487" t="s">
        <v>126</v>
      </c>
      <c r="Q487">
        <v>150</v>
      </c>
      <c r="R487" t="s">
        <v>127</v>
      </c>
      <c r="S487" s="2">
        <v>45614</v>
      </c>
      <c r="T487">
        <v>1</v>
      </c>
      <c r="U487">
        <v>16.899999999999999</v>
      </c>
      <c r="W487" t="str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Morningstar</v>
      </c>
      <c r="X487" t="s">
        <v>314</v>
      </c>
      <c r="Y487" t="s">
        <v>146</v>
      </c>
      <c r="Z487">
        <v>3</v>
      </c>
      <c r="AA487" t="s">
        <v>126</v>
      </c>
      <c r="AB487">
        <v>122</v>
      </c>
      <c r="AC487" t="s">
        <v>127</v>
      </c>
      <c r="AD487" s="2">
        <v>45594</v>
      </c>
      <c r="AE487">
        <v>2</v>
      </c>
      <c r="AF487">
        <v>15.68</v>
      </c>
      <c r="AH487" t="e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#N/A</v>
      </c>
      <c r="AI487" t="s">
        <v>166</v>
      </c>
      <c r="AJ487" t="s">
        <v>146</v>
      </c>
      <c r="AK487">
        <v>3</v>
      </c>
      <c r="AL487" t="s">
        <v>137</v>
      </c>
      <c r="AM487" t="s">
        <v>147</v>
      </c>
      <c r="AN487" t="s">
        <v>127</v>
      </c>
      <c r="AO487" s="2">
        <v>45559</v>
      </c>
      <c r="AP487">
        <v>3</v>
      </c>
      <c r="AQ487">
        <v>1.68</v>
      </c>
    </row>
    <row r="488" spans="1:43" x14ac:dyDescent="0.25">
      <c r="A488" t="s">
        <v>743</v>
      </c>
      <c r="B488">
        <f t="array" ref="B488">_xll.BDP(A488,"BEST_EPS", "BEST_FPERIOD_OVERRIDE=1bf")</f>
        <v>6.1539770114942529</v>
      </c>
      <c r="C488">
        <f t="array" ref="C488">_xll.BDP(A488,"BEST_EPS", "BEST_FPERIOD_OVERRIDE=2bf")</f>
        <v>7.1436896551724143</v>
      </c>
      <c r="D488">
        <f t="array" ref="D488">_xll.BDP(A488,"BEST_EPS", "BEST_FPERIOD_OVERRIDE=3bf")</f>
        <v>7.9291038461538452</v>
      </c>
      <c r="E488">
        <f t="array" ref="E488">_xll.BDP(A488,"BEST_TARGET_PRICE")</f>
        <v>207.84210205078125</v>
      </c>
      <c r="F488">
        <f t="array" ref="F488">_xll.BDP($A488,F$84)</f>
        <v>198.39</v>
      </c>
      <c r="G488">
        <f t="array" ref="G488">_xll.BDP($A488,G$84)</f>
        <v>199.42</v>
      </c>
      <c r="H488">
        <f t="array" ref="H488">_xll.BDP($A488,H$84)</f>
        <v>197.03</v>
      </c>
      <c r="I488">
        <f t="array" ref="I488">_xll.BDP($A488,I$84)</f>
        <v>199.01</v>
      </c>
      <c r="K488">
        <f t="shared" si="7"/>
        <v>230</v>
      </c>
      <c r="L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RBC Capital</v>
      </c>
      <c r="M488" t="s">
        <v>1721</v>
      </c>
      <c r="N488" t="s">
        <v>125</v>
      </c>
      <c r="O488">
        <v>5</v>
      </c>
      <c r="P488" t="s">
        <v>126</v>
      </c>
      <c r="Q488">
        <v>230</v>
      </c>
      <c r="R488" t="s">
        <v>134</v>
      </c>
      <c r="S488" s="2">
        <v>45615</v>
      </c>
      <c r="T488">
        <v>1</v>
      </c>
      <c r="U488">
        <v>28.62</v>
      </c>
      <c r="W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Berenberg</v>
      </c>
      <c r="X488" t="s">
        <v>1558</v>
      </c>
      <c r="Y488" t="s">
        <v>146</v>
      </c>
      <c r="Z488">
        <v>3</v>
      </c>
      <c r="AA488" t="s">
        <v>126</v>
      </c>
      <c r="AB488">
        <v>196</v>
      </c>
      <c r="AC488" t="s">
        <v>127</v>
      </c>
      <c r="AD488" s="2">
        <v>45603</v>
      </c>
      <c r="AE488">
        <v>2</v>
      </c>
      <c r="AF488">
        <v>19.63</v>
      </c>
      <c r="AH488" t="str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JP Morgan</v>
      </c>
      <c r="AI488" t="s">
        <v>308</v>
      </c>
      <c r="AJ488" t="s">
        <v>138</v>
      </c>
      <c r="AK488">
        <v>5</v>
      </c>
      <c r="AL488" t="s">
        <v>126</v>
      </c>
      <c r="AM488">
        <v>200</v>
      </c>
      <c r="AN488" t="s">
        <v>127</v>
      </c>
      <c r="AO488" s="2">
        <v>45505</v>
      </c>
      <c r="AP488">
        <v>3</v>
      </c>
      <c r="AQ488">
        <v>18.809999999999999</v>
      </c>
    </row>
    <row r="489" spans="1:43" x14ac:dyDescent="0.25">
      <c r="A489" t="s">
        <v>562</v>
      </c>
      <c r="B489">
        <f t="array" ref="B489">_xll.BDP(A489,"BEST_EPS", "BEST_FPERIOD_OVERRIDE=1bf")</f>
        <v>10.021080459770115</v>
      </c>
      <c r="C489">
        <f t="array" ref="C489">_xll.BDP(A489,"BEST_EPS", "BEST_FPERIOD_OVERRIDE=2bf")</f>
        <v>11.481022988505748</v>
      </c>
      <c r="D489">
        <f t="array" ref="D489">_xll.BDP(A489,"BEST_EPS", "BEST_FPERIOD_OVERRIDE=3bf")</f>
        <v>13.798</v>
      </c>
      <c r="E489">
        <f t="array" ref="E489">_xll.BDP(A489,"BEST_TARGET_PRICE")</f>
        <v>326.80950927734375</v>
      </c>
      <c r="F489">
        <f t="array" ref="F489">_xll.BDP($A489,F$84)</f>
        <v>347.94</v>
      </c>
      <c r="G489">
        <f t="array" ref="G489">_xll.BDP($A489,G$84)</f>
        <v>349.03</v>
      </c>
      <c r="H489">
        <f t="array" ref="H489">_xll.BDP($A489,H$84)</f>
        <v>340.745</v>
      </c>
      <c r="I489">
        <f t="array" ref="I489">_xll.BDP($A489,I$84)</f>
        <v>343.94</v>
      </c>
      <c r="K489">
        <f t="shared" si="7"/>
        <v>338</v>
      </c>
      <c r="L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Bernstein</v>
      </c>
      <c r="M489" t="s">
        <v>342</v>
      </c>
      <c r="N489" t="s">
        <v>125</v>
      </c>
      <c r="O489">
        <v>5</v>
      </c>
      <c r="P489" t="s">
        <v>126</v>
      </c>
      <c r="Q489">
        <v>338</v>
      </c>
      <c r="R489" t="s">
        <v>127</v>
      </c>
      <c r="S489" s="2">
        <v>45621</v>
      </c>
      <c r="T489">
        <v>1</v>
      </c>
      <c r="U489">
        <v>90.11</v>
      </c>
      <c r="W489" t="e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#N/A</v>
      </c>
      <c r="X489" t="s">
        <v>1630</v>
      </c>
      <c r="Y489" t="s">
        <v>128</v>
      </c>
      <c r="Z489">
        <v>5</v>
      </c>
      <c r="AA489" t="s">
        <v>126</v>
      </c>
      <c r="AB489">
        <v>343</v>
      </c>
      <c r="AC489" t="s">
        <v>127</v>
      </c>
      <c r="AD489" s="2">
        <v>45600</v>
      </c>
      <c r="AE489">
        <v>2</v>
      </c>
      <c r="AF489">
        <v>76.540000000000006</v>
      </c>
      <c r="AH489" t="str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Evercore ISI</v>
      </c>
      <c r="AI489" t="s">
        <v>1697</v>
      </c>
      <c r="AJ489" t="s">
        <v>125</v>
      </c>
      <c r="AK489">
        <v>5</v>
      </c>
      <c r="AL489" t="s">
        <v>126</v>
      </c>
      <c r="AM489">
        <v>338</v>
      </c>
      <c r="AN489" t="s">
        <v>134</v>
      </c>
      <c r="AO489" s="2">
        <v>45596</v>
      </c>
      <c r="AP489">
        <v>3</v>
      </c>
      <c r="AQ489">
        <v>67.739999999999995</v>
      </c>
    </row>
    <row r="490" spans="1:43" x14ac:dyDescent="0.25">
      <c r="A490" t="s">
        <v>410</v>
      </c>
      <c r="B490">
        <f t="array" ref="B490">_xll.BDP(A490,"BEST_EPS", "BEST_FPERIOD_OVERRIDE=1bf")</f>
        <v>4.8341609195402295</v>
      </c>
      <c r="C490">
        <f t="array" ref="C490">_xll.BDP(A490,"BEST_EPS", "BEST_FPERIOD_OVERRIDE=2bf")</f>
        <v>5.3485287356321836</v>
      </c>
      <c r="D490">
        <f t="array" ref="D490">_xll.BDP(A490,"BEST_EPS", "BEST_FPERIOD_OVERRIDE=3bf")</f>
        <v>6.0215846153846151</v>
      </c>
      <c r="E490">
        <f t="array" ref="E490">_xll.BDP(A490,"BEST_TARGET_PRICE")</f>
        <v>90.09820556640625</v>
      </c>
      <c r="F490">
        <f t="array" ref="F490">_xll.BDP($A490,F$84)</f>
        <v>87.55</v>
      </c>
      <c r="G490">
        <f t="array" ref="G490">_xll.BDP($A490,G$84)</f>
        <v>87.66</v>
      </c>
      <c r="H490">
        <f t="array" ref="H490">_xll.BDP($A490,H$84)</f>
        <v>86.27</v>
      </c>
      <c r="I490">
        <f t="array" ref="I490">_xll.BDP($A490,I$84)</f>
        <v>86.57</v>
      </c>
      <c r="K490">
        <f t="shared" si="7"/>
        <v>58.52</v>
      </c>
      <c r="L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Sadif Investment Analytics</v>
      </c>
      <c r="M490" t="s">
        <v>166</v>
      </c>
      <c r="N490" t="s">
        <v>128</v>
      </c>
      <c r="O490">
        <v>5</v>
      </c>
      <c r="P490" t="s">
        <v>137</v>
      </c>
      <c r="Q490">
        <v>58.52</v>
      </c>
      <c r="R490" t="s">
        <v>430</v>
      </c>
      <c r="S490" s="2">
        <v>45492</v>
      </c>
      <c r="T490">
        <v>1</v>
      </c>
      <c r="U490">
        <v>58.28</v>
      </c>
      <c r="W490" t="str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RBC Capital</v>
      </c>
      <c r="X490" t="s">
        <v>499</v>
      </c>
      <c r="Y490" t="s">
        <v>125</v>
      </c>
      <c r="Z490">
        <v>5</v>
      </c>
      <c r="AA490" t="s">
        <v>126</v>
      </c>
      <c r="AB490">
        <v>100</v>
      </c>
      <c r="AC490" t="s">
        <v>134</v>
      </c>
      <c r="AD490" s="2">
        <v>45622</v>
      </c>
      <c r="AE490">
        <v>2</v>
      </c>
      <c r="AF490">
        <v>55.92</v>
      </c>
      <c r="AH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Susquehanna</v>
      </c>
      <c r="AI490" t="s">
        <v>224</v>
      </c>
      <c r="AJ490" t="s">
        <v>633</v>
      </c>
      <c r="AK490">
        <v>4</v>
      </c>
      <c r="AL490" t="s">
        <v>126</v>
      </c>
      <c r="AM490">
        <v>94</v>
      </c>
      <c r="AN490" t="s">
        <v>134</v>
      </c>
      <c r="AO490" s="2">
        <v>45594</v>
      </c>
      <c r="AP490">
        <v>3</v>
      </c>
      <c r="AQ490">
        <v>47.43</v>
      </c>
    </row>
    <row r="491" spans="1:43" x14ac:dyDescent="0.25">
      <c r="A491" t="s">
        <v>241</v>
      </c>
      <c r="B491">
        <f t="array" ref="B491">_xll.BDP(A491,"BEST_EPS", "BEST_FPERIOD_OVERRIDE=1bf")</f>
        <v>11.348241379310345</v>
      </c>
      <c r="C491">
        <f t="array" ref="C491">_xll.BDP(A491,"BEST_EPS", "BEST_FPERIOD_OVERRIDE=2bf")</f>
        <v>12.262</v>
      </c>
      <c r="D491">
        <f t="array" ref="D491">_xll.BDP(A491,"BEST_EPS", "BEST_FPERIOD_OVERRIDE=3bf")</f>
        <v>12.379953846153846</v>
      </c>
      <c r="E491">
        <f t="array" ref="E491">_xll.BDP(A491,"BEST_TARGET_PRICE")</f>
        <v>203.34483337402344</v>
      </c>
      <c r="F491">
        <f t="array" ref="F491">_xll.BDP($A491,F$84)</f>
        <v>156.93</v>
      </c>
      <c r="G491">
        <f t="array" ref="G491">_xll.BDP($A491,G$84)</f>
        <v>157.65</v>
      </c>
      <c r="H491">
        <f t="array" ref="H491">_xll.BDP($A491,H$84)</f>
        <v>154.46</v>
      </c>
      <c r="I491">
        <f t="array" ref="I491">_xll.BDP($A491,I$84)</f>
        <v>156.4</v>
      </c>
      <c r="K491">
        <f t="shared" si="7"/>
        <v>175</v>
      </c>
      <c r="L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HSBC</v>
      </c>
      <c r="M491" t="s">
        <v>242</v>
      </c>
      <c r="N491" t="s">
        <v>146</v>
      </c>
      <c r="O491">
        <v>3</v>
      </c>
      <c r="P491" t="s">
        <v>126</v>
      </c>
      <c r="Q491">
        <v>175</v>
      </c>
      <c r="R491" t="s">
        <v>127</v>
      </c>
      <c r="S491" s="2">
        <v>45603</v>
      </c>
      <c r="T491">
        <v>1</v>
      </c>
      <c r="U491">
        <v>52.32</v>
      </c>
      <c r="W491" t="str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KeyBanc Capital Markets</v>
      </c>
      <c r="X491" t="s">
        <v>156</v>
      </c>
      <c r="Y491" t="s">
        <v>514</v>
      </c>
      <c r="Z491">
        <v>3</v>
      </c>
      <c r="AA491" t="s">
        <v>126</v>
      </c>
      <c r="AB491" t="s">
        <v>147</v>
      </c>
      <c r="AC491" t="s">
        <v>127</v>
      </c>
      <c r="AD491" s="2">
        <v>45602</v>
      </c>
      <c r="AE491">
        <v>2</v>
      </c>
      <c r="AF491">
        <v>33.409999999999997</v>
      </c>
      <c r="AH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DZ Bank AG Research</v>
      </c>
      <c r="AI491" t="s">
        <v>205</v>
      </c>
      <c r="AJ491" t="s">
        <v>128</v>
      </c>
      <c r="AK491">
        <v>5</v>
      </c>
      <c r="AL491" t="s">
        <v>126</v>
      </c>
      <c r="AM491">
        <v>194</v>
      </c>
      <c r="AN491" t="s">
        <v>127</v>
      </c>
      <c r="AO491" s="2">
        <v>45618</v>
      </c>
      <c r="AP491">
        <v>3</v>
      </c>
      <c r="AQ491">
        <v>31.23</v>
      </c>
    </row>
    <row r="492" spans="1:43" x14ac:dyDescent="0.25">
      <c r="A492" t="s">
        <v>886</v>
      </c>
      <c r="B492">
        <f t="array" ref="B492">_xll.BDP(A492,"BEST_EPS", "BEST_FPERIOD_OVERRIDE=1bf")</f>
        <v>5.6024712643678169</v>
      </c>
      <c r="C492">
        <f t="array" ref="C492">_xll.BDP(A492,"BEST_EPS", "BEST_FPERIOD_OVERRIDE=2bf")</f>
        <v>7.1755440613026824</v>
      </c>
      <c r="D492">
        <f t="array" ref="D492">_xll.BDP(A492,"BEST_EPS", "BEST_FPERIOD_OVERRIDE=3bf")</f>
        <v>8.5383999999999993</v>
      </c>
      <c r="E492">
        <f t="array" ref="E492">_xll.BDP(A492,"BEST_TARGET_PRICE")</f>
        <v>90.545455932617188</v>
      </c>
      <c r="F492">
        <f t="array" ref="F492">_xll.BDP($A492,F$84)</f>
        <v>68.17</v>
      </c>
      <c r="G492">
        <f t="array" ref="G492">_xll.BDP($A492,G$84)</f>
        <v>69</v>
      </c>
      <c r="H492">
        <f t="array" ref="H492">_xll.BDP($A492,H$84)</f>
        <v>67.784999999999997</v>
      </c>
      <c r="I492">
        <f t="array" ref="I492">_xll.BDP($A492,I$84)</f>
        <v>68.400000000000006</v>
      </c>
      <c r="K492">
        <f t="shared" si="7"/>
        <v>85</v>
      </c>
      <c r="L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Morningstar</v>
      </c>
      <c r="M492" t="s">
        <v>404</v>
      </c>
      <c r="N492" t="s">
        <v>128</v>
      </c>
      <c r="O492">
        <v>5</v>
      </c>
      <c r="P492" t="s">
        <v>137</v>
      </c>
      <c r="Q492">
        <v>85</v>
      </c>
      <c r="R492" t="s">
        <v>127</v>
      </c>
      <c r="S492" s="2">
        <v>45611</v>
      </c>
      <c r="T492">
        <v>1</v>
      </c>
      <c r="U492">
        <v>34.630000000000003</v>
      </c>
      <c r="W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Citi</v>
      </c>
      <c r="X492" t="s">
        <v>1559</v>
      </c>
      <c r="Y492" t="s">
        <v>151</v>
      </c>
      <c r="Z492">
        <v>1</v>
      </c>
      <c r="AA492" t="s">
        <v>126</v>
      </c>
      <c r="AB492">
        <v>72</v>
      </c>
      <c r="AC492" t="s">
        <v>127</v>
      </c>
      <c r="AD492" s="2">
        <v>45595</v>
      </c>
      <c r="AE492">
        <v>2</v>
      </c>
      <c r="AF492">
        <v>27.03</v>
      </c>
      <c r="AH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Piper Sandler &amp; Co</v>
      </c>
      <c r="AI492" t="s">
        <v>1745</v>
      </c>
      <c r="AJ492" t="s">
        <v>141</v>
      </c>
      <c r="AK492">
        <v>3</v>
      </c>
      <c r="AL492" t="s">
        <v>126</v>
      </c>
      <c r="AM492">
        <v>85</v>
      </c>
      <c r="AN492" t="s">
        <v>127</v>
      </c>
      <c r="AO492" s="2">
        <v>45594</v>
      </c>
      <c r="AP492">
        <v>3</v>
      </c>
      <c r="AQ492">
        <v>10.28</v>
      </c>
    </row>
    <row r="493" spans="1:43" x14ac:dyDescent="0.25">
      <c r="A493" t="s">
        <v>539</v>
      </c>
      <c r="B493">
        <f t="array" ref="B493">_xll.BDP(A493,"BEST_EPS", "BEST_FPERIOD_OVERRIDE=1bf")</f>
        <v>14.052701149425287</v>
      </c>
      <c r="C493">
        <f t="array" ref="C493">_xll.BDP(A493,"BEST_EPS", "BEST_FPERIOD_OVERRIDE=2bf")</f>
        <v>16.372609195402301</v>
      </c>
      <c r="D493">
        <f t="array" ref="D493">_xll.BDP(A493,"BEST_EPS", "BEST_FPERIOD_OVERRIDE=3bf")</f>
        <v>18.889446153846155</v>
      </c>
      <c r="E493">
        <f t="array" ref="E493">_xll.BDP(A493,"BEST_TARGET_PRICE")</f>
        <v>230.20832824707031</v>
      </c>
      <c r="F493">
        <f t="array" ref="F493">_xll.BDP($A493,F$84)</f>
        <v>244.15</v>
      </c>
      <c r="G493">
        <f t="array" ref="G493">_xll.BDP($A493,G$84)</f>
        <v>245.28</v>
      </c>
      <c r="H493">
        <f t="array" ref="H493">_xll.BDP($A493,H$84)</f>
        <v>240.78</v>
      </c>
      <c r="I493">
        <f t="array" ref="I493">_xll.BDP($A493,I$84)</f>
        <v>241.62</v>
      </c>
      <c r="K493">
        <f t="shared" si="7"/>
        <v>253</v>
      </c>
      <c r="L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JP Morgan</v>
      </c>
      <c r="M493" t="s">
        <v>1744</v>
      </c>
      <c r="N493" t="s">
        <v>138</v>
      </c>
      <c r="O493">
        <v>5</v>
      </c>
      <c r="P493" t="s">
        <v>126</v>
      </c>
      <c r="Q493">
        <v>253</v>
      </c>
      <c r="R493" t="s">
        <v>127</v>
      </c>
      <c r="S493" s="2">
        <v>45618</v>
      </c>
      <c r="T493">
        <v>1</v>
      </c>
      <c r="U493">
        <v>134.62</v>
      </c>
      <c r="W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Hedgeye Risk Management</v>
      </c>
      <c r="X493" t="s">
        <v>877</v>
      </c>
      <c r="Y493" t="s">
        <v>162</v>
      </c>
      <c r="Z493">
        <v>5</v>
      </c>
      <c r="AA493" t="s">
        <v>163</v>
      </c>
      <c r="AB493" t="s">
        <v>147</v>
      </c>
      <c r="AC493" t="s">
        <v>127</v>
      </c>
      <c r="AD493" s="2">
        <v>45344</v>
      </c>
      <c r="AE493">
        <v>2</v>
      </c>
      <c r="AF493">
        <v>99.95</v>
      </c>
      <c r="AH493" t="e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#N/A</v>
      </c>
      <c r="AI493" t="s">
        <v>166</v>
      </c>
      <c r="AJ493" t="s">
        <v>125</v>
      </c>
      <c r="AK493">
        <v>5</v>
      </c>
      <c r="AL493" t="s">
        <v>126</v>
      </c>
      <c r="AM493">
        <v>254</v>
      </c>
      <c r="AN493" t="s">
        <v>134</v>
      </c>
      <c r="AO493" s="2">
        <v>45604</v>
      </c>
      <c r="AP493">
        <v>3</v>
      </c>
      <c r="AQ493">
        <v>80.63</v>
      </c>
    </row>
    <row r="494" spans="1:43" x14ac:dyDescent="0.25">
      <c r="A494" t="s">
        <v>839</v>
      </c>
      <c r="B494">
        <f t="array" ref="B494">_xll.BDP(A494,"BEST_EPS", "BEST_FPERIOD_OVERRIDE=1bf")</f>
        <v>2.0954712643678159</v>
      </c>
      <c r="C494">
        <f t="array" ref="C494">_xll.BDP(A494,"BEST_EPS", "BEST_FPERIOD_OVERRIDE=2bf")</f>
        <v>2.2300344827586205</v>
      </c>
      <c r="D494">
        <f t="array" ref="D494">_xll.BDP(A494,"BEST_EPS", "BEST_FPERIOD_OVERRIDE=3bf")</f>
        <v>2.3891384615384612</v>
      </c>
      <c r="E494">
        <f t="array" ref="E494">_xll.BDP(A494,"BEST_TARGET_PRICE")</f>
        <v>78.23809814453125</v>
      </c>
      <c r="F494">
        <f t="array" ref="F494">_xll.BDP($A494,F$84)</f>
        <v>75.2</v>
      </c>
      <c r="G494">
        <f t="array" ref="G494">_xll.BDP($A494,G$84)</f>
        <v>76.14</v>
      </c>
      <c r="H494">
        <f t="array" ref="H494">_xll.BDP($A494,H$84)</f>
        <v>75.2</v>
      </c>
      <c r="I494">
        <f t="array" ref="I494">_xll.BDP($A494,I$84)</f>
        <v>75.91</v>
      </c>
      <c r="K494">
        <f t="shared" si="7"/>
        <v>79</v>
      </c>
      <c r="L494" t="str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BTIG</v>
      </c>
      <c r="M494" t="s">
        <v>1901</v>
      </c>
      <c r="N494" t="s">
        <v>128</v>
      </c>
      <c r="O494">
        <v>5</v>
      </c>
      <c r="P494" t="s">
        <v>126</v>
      </c>
      <c r="Q494">
        <v>79</v>
      </c>
      <c r="R494" t="s">
        <v>127</v>
      </c>
      <c r="S494" s="2">
        <v>45623</v>
      </c>
      <c r="T494">
        <v>1</v>
      </c>
      <c r="U494">
        <v>27.42</v>
      </c>
      <c r="W494" t="str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Compass Point Research &amp; Trading</v>
      </c>
      <c r="X494" t="s">
        <v>840</v>
      </c>
      <c r="Y494" t="s">
        <v>128</v>
      </c>
      <c r="Z494">
        <v>5</v>
      </c>
      <c r="AA494" t="s">
        <v>126</v>
      </c>
      <c r="AB494">
        <v>82</v>
      </c>
      <c r="AC494" t="s">
        <v>127</v>
      </c>
      <c r="AD494" s="2">
        <v>45595</v>
      </c>
      <c r="AE494">
        <v>2</v>
      </c>
      <c r="AF494">
        <v>24.46</v>
      </c>
      <c r="AH494" t="str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Evercore ISI</v>
      </c>
      <c r="AI494" t="s">
        <v>1686</v>
      </c>
      <c r="AJ494" t="s">
        <v>343</v>
      </c>
      <c r="AK494">
        <v>3</v>
      </c>
      <c r="AL494" t="s">
        <v>126</v>
      </c>
      <c r="AM494">
        <v>78</v>
      </c>
      <c r="AN494" t="s">
        <v>134</v>
      </c>
      <c r="AO494" s="2">
        <v>45621</v>
      </c>
      <c r="AP494">
        <v>3</v>
      </c>
      <c r="AQ494">
        <v>22.47</v>
      </c>
    </row>
    <row r="495" spans="1:43" x14ac:dyDescent="0.25">
      <c r="A495" t="s">
        <v>301</v>
      </c>
      <c r="B495">
        <f t="array" ref="B495">_xll.BDP(A495,"BEST_EPS", "BEST_FPERIOD_OVERRIDE=1bf")</f>
        <v>44.925448275862074</v>
      </c>
      <c r="C495">
        <f t="array" ref="C495">_xll.BDP(A495,"BEST_EPS", "BEST_FPERIOD_OVERRIDE=2bf")</f>
        <v>49.911172413793103</v>
      </c>
      <c r="D495">
        <f t="array" ref="D495">_xll.BDP(A495,"BEST_EPS", "BEST_FPERIOD_OVERRIDE=3bf")</f>
        <v>57.63306153846154</v>
      </c>
      <c r="E495">
        <f t="array" ref="E495">_xll.BDP(A495,"BEST_TARGET_PRICE")</f>
        <v>1065.392822265625</v>
      </c>
      <c r="F495">
        <f t="array" ref="F495">_xll.BDP($A495,F$84)</f>
        <v>756.72</v>
      </c>
      <c r="G495">
        <f t="array" ref="G495">_xll.BDP($A495,G$84)</f>
        <v>762.16</v>
      </c>
      <c r="H495">
        <f t="array" ref="H495">_xll.BDP($A495,H$84)</f>
        <v>749.51499999999999</v>
      </c>
      <c r="I495">
        <f t="array" ref="I495">_xll.BDP($A495,I$84)</f>
        <v>754.87</v>
      </c>
      <c r="K495">
        <f t="shared" si="7"/>
        <v>880</v>
      </c>
      <c r="L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Leerink Partners</v>
      </c>
      <c r="M495" t="s">
        <v>267</v>
      </c>
      <c r="N495" t="s">
        <v>203</v>
      </c>
      <c r="O495">
        <v>3</v>
      </c>
      <c r="P495" t="s">
        <v>126</v>
      </c>
      <c r="Q495">
        <v>880</v>
      </c>
      <c r="R495" t="s">
        <v>127</v>
      </c>
      <c r="S495" s="2">
        <v>45597</v>
      </c>
      <c r="T495">
        <v>1</v>
      </c>
      <c r="U495">
        <v>31.03</v>
      </c>
      <c r="W495" t="e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#N/A</v>
      </c>
      <c r="X495" t="s">
        <v>166</v>
      </c>
      <c r="Y495" t="s">
        <v>138</v>
      </c>
      <c r="Z495">
        <v>5</v>
      </c>
      <c r="AA495" t="s">
        <v>137</v>
      </c>
      <c r="AB495" t="s">
        <v>147</v>
      </c>
      <c r="AC495" t="s">
        <v>127</v>
      </c>
      <c r="AD495" s="2">
        <v>45330</v>
      </c>
      <c r="AE495">
        <v>2</v>
      </c>
      <c r="AF495">
        <v>5.05</v>
      </c>
      <c r="AH495" t="str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Zacks</v>
      </c>
      <c r="AI495" t="s">
        <v>166</v>
      </c>
      <c r="AJ495" t="s">
        <v>141</v>
      </c>
      <c r="AK495">
        <v>3</v>
      </c>
      <c r="AL495" t="s">
        <v>126</v>
      </c>
      <c r="AM495">
        <v>980</v>
      </c>
      <c r="AN495" t="s">
        <v>134</v>
      </c>
      <c r="AO495" s="2">
        <v>45593</v>
      </c>
      <c r="AP495">
        <v>3</v>
      </c>
      <c r="AQ495">
        <v>2.21</v>
      </c>
    </row>
    <row r="496" spans="1:43" x14ac:dyDescent="0.25">
      <c r="A496" t="s">
        <v>748</v>
      </c>
      <c r="B496">
        <f t="array" ref="B496">_xll.BDP(A496,"BEST_EPS", "BEST_FPERIOD_OVERRIDE=1bf")</f>
        <v>2.2349310344827589</v>
      </c>
      <c r="C496">
        <f t="array" ref="C496">_xll.BDP(A496,"BEST_EPS", "BEST_FPERIOD_OVERRIDE=2bf")</f>
        <v>2.470390804597701</v>
      </c>
      <c r="D496">
        <f t="array" ref="D496">_xll.BDP(A496,"BEST_EPS", "BEST_FPERIOD_OVERRIDE=3bf")</f>
        <v>2.521953846153846</v>
      </c>
      <c r="E496">
        <f t="array" ref="E496">_xll.BDP(A496,"BEST_TARGET_PRICE")</f>
        <v>26.978391647338867</v>
      </c>
      <c r="F496">
        <f t="array" ref="F496">_xll.BDP($A496,F$84)</f>
        <v>27.47</v>
      </c>
      <c r="G496">
        <f t="array" ref="G496">_xll.BDP($A496,G$84)</f>
        <v>27.63</v>
      </c>
      <c r="H496">
        <f t="array" ref="H496">_xll.BDP($A496,H$84)</f>
        <v>27.204999999999998</v>
      </c>
      <c r="I496">
        <f t="array" ref="I496">_xll.BDP($A496,I$84)</f>
        <v>27.25</v>
      </c>
      <c r="K496">
        <f t="shared" si="7"/>
        <v>33</v>
      </c>
      <c r="L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Goldman Sachs</v>
      </c>
      <c r="M496" t="s">
        <v>1696</v>
      </c>
      <c r="N496" t="s">
        <v>128</v>
      </c>
      <c r="O496">
        <v>5</v>
      </c>
      <c r="P496" t="s">
        <v>126</v>
      </c>
      <c r="Q496">
        <v>33</v>
      </c>
      <c r="R496" t="s">
        <v>134</v>
      </c>
      <c r="S496" s="2">
        <v>45621</v>
      </c>
      <c r="T496">
        <v>1</v>
      </c>
      <c r="U496">
        <v>78.89</v>
      </c>
      <c r="W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Citi</v>
      </c>
      <c r="X496" t="s">
        <v>255</v>
      </c>
      <c r="Y496" t="s">
        <v>128</v>
      </c>
      <c r="Z496">
        <v>5</v>
      </c>
      <c r="AA496" t="s">
        <v>126</v>
      </c>
      <c r="AB496">
        <v>30</v>
      </c>
      <c r="AC496" t="s">
        <v>127</v>
      </c>
      <c r="AD496" s="2">
        <v>45616</v>
      </c>
      <c r="AE496">
        <v>2</v>
      </c>
      <c r="AF496">
        <v>45.76</v>
      </c>
      <c r="AH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Argus Research Company</v>
      </c>
      <c r="AI496" t="s">
        <v>426</v>
      </c>
      <c r="AJ496" t="s">
        <v>128</v>
      </c>
      <c r="AK496">
        <v>5</v>
      </c>
      <c r="AL496" t="s">
        <v>137</v>
      </c>
      <c r="AM496">
        <v>26</v>
      </c>
      <c r="AN496" t="s">
        <v>127</v>
      </c>
      <c r="AO496" s="2">
        <v>45589</v>
      </c>
      <c r="AP496">
        <v>3</v>
      </c>
      <c r="AQ496">
        <v>34.78</v>
      </c>
    </row>
    <row r="497" spans="1:43" x14ac:dyDescent="0.25">
      <c r="A497" t="s">
        <v>694</v>
      </c>
      <c r="B497">
        <f t="array" ref="B497">_xll.BDP(A497,"BEST_EPS", "BEST_FPERIOD_OVERRIDE=1bf")</f>
        <v>10.562977011494254</v>
      </c>
      <c r="C497">
        <f t="array" ref="C497">_xll.BDP(A497,"BEST_EPS", "BEST_FPERIOD_OVERRIDE=2bf")</f>
        <v>11.291689655172412</v>
      </c>
      <c r="D497">
        <f t="array" ref="D497">_xll.BDP(A497,"BEST_EPS", "BEST_FPERIOD_OVERRIDE=3bf")</f>
        <v>11.807326923076923</v>
      </c>
      <c r="E497">
        <f t="array" ref="E497">_xll.BDP(A497,"BEST_TARGET_PRICE")</f>
        <v>149.6875</v>
      </c>
      <c r="F497">
        <f t="array" ref="F497">_xll.BDP($A497,F$84)</f>
        <v>169.64</v>
      </c>
      <c r="G497">
        <f t="array" ref="G497">_xll.BDP($A497,G$84)</f>
        <v>170.93</v>
      </c>
      <c r="H497">
        <f t="array" ref="H497">_xll.BDP($A497,H$84)</f>
        <v>168.77</v>
      </c>
      <c r="I497">
        <f t="array" ref="I497">_xll.BDP($A497,I$84)</f>
        <v>170.1</v>
      </c>
      <c r="K497">
        <f t="shared" si="7"/>
        <v>155</v>
      </c>
      <c r="L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Argus Research Company</v>
      </c>
      <c r="M497" t="s">
        <v>426</v>
      </c>
      <c r="N497" t="s">
        <v>128</v>
      </c>
      <c r="O497">
        <v>5</v>
      </c>
      <c r="P497" t="s">
        <v>126</v>
      </c>
      <c r="Q497">
        <v>155</v>
      </c>
      <c r="R497" t="s">
        <v>127</v>
      </c>
      <c r="S497" s="2">
        <v>45600</v>
      </c>
      <c r="T497">
        <v>1</v>
      </c>
      <c r="U497">
        <v>62.55</v>
      </c>
      <c r="W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JP Morgan</v>
      </c>
      <c r="X497" t="s">
        <v>1517</v>
      </c>
      <c r="Y497" t="s">
        <v>138</v>
      </c>
      <c r="Z497">
        <v>5</v>
      </c>
      <c r="AA497" t="s">
        <v>126</v>
      </c>
      <c r="AB497">
        <v>151</v>
      </c>
      <c r="AC497" t="s">
        <v>127</v>
      </c>
      <c r="AD497" s="2">
        <v>45589</v>
      </c>
      <c r="AE497">
        <v>2</v>
      </c>
      <c r="AF497">
        <v>53.92</v>
      </c>
      <c r="AH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JMP Securities</v>
      </c>
      <c r="AI497" t="s">
        <v>1700</v>
      </c>
      <c r="AJ497" t="s">
        <v>249</v>
      </c>
      <c r="AK497">
        <v>4</v>
      </c>
      <c r="AL497" t="s">
        <v>126</v>
      </c>
      <c r="AM497">
        <v>150</v>
      </c>
      <c r="AN497" t="s">
        <v>127</v>
      </c>
      <c r="AO497" s="2">
        <v>45588</v>
      </c>
      <c r="AP497">
        <v>3</v>
      </c>
      <c r="AQ497">
        <v>31.68</v>
      </c>
    </row>
    <row r="498" spans="1:43" x14ac:dyDescent="0.25">
      <c r="A498" t="s">
        <v>878</v>
      </c>
      <c r="B498">
        <f t="array" ref="B498">_xll.BDP(A498,"BEST_EPS", "BEST_FPERIOD_OVERRIDE=1bf")</f>
        <v>12.627157088122605</v>
      </c>
      <c r="C498">
        <f t="array" ref="C498">_xll.BDP(A498,"BEST_EPS", "BEST_FPERIOD_OVERRIDE=2bf")</f>
        <v>14.203026819923373</v>
      </c>
      <c r="D498">
        <f t="array" ref="D498">_xll.BDP(A498,"BEST_EPS", "BEST_FPERIOD_OVERRIDE=3bf")</f>
        <v>15.048415384615385</v>
      </c>
      <c r="E498">
        <f t="array" ref="E498">_xll.BDP(A498,"BEST_TARGET_PRICE")</f>
        <v>233.44444274902344</v>
      </c>
      <c r="F498">
        <f t="array" ref="F498">_xll.BDP($A498,F$84)</f>
        <v>223.86</v>
      </c>
      <c r="G498">
        <f t="array" ref="G498">_xll.BDP($A498,G$84)</f>
        <v>226.64</v>
      </c>
      <c r="H498">
        <f t="array" ref="H498">_xll.BDP($A498,H$84)</f>
        <v>221.26009999999999</v>
      </c>
      <c r="I498">
        <f t="array" ref="I498">_xll.BDP($A498,I$84)</f>
        <v>222.67</v>
      </c>
      <c r="K498">
        <f t="shared" si="7"/>
        <v>260</v>
      </c>
      <c r="L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Guggenheim</v>
      </c>
      <c r="M498" t="s">
        <v>1746</v>
      </c>
      <c r="N498" t="s">
        <v>128</v>
      </c>
      <c r="O498">
        <v>5</v>
      </c>
      <c r="P498" t="s">
        <v>126</v>
      </c>
      <c r="Q498">
        <v>260</v>
      </c>
      <c r="R498" t="s">
        <v>127</v>
      </c>
      <c r="S498" s="2">
        <v>45618</v>
      </c>
      <c r="T498">
        <v>1</v>
      </c>
      <c r="U498">
        <v>82.51</v>
      </c>
      <c r="W498" t="str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Sadif Investment Analytics</v>
      </c>
      <c r="X498" t="s">
        <v>166</v>
      </c>
      <c r="Y498" t="s">
        <v>146</v>
      </c>
      <c r="Z498">
        <v>3</v>
      </c>
      <c r="AA498" t="s">
        <v>142</v>
      </c>
      <c r="AB498">
        <v>229.25</v>
      </c>
      <c r="AC498" t="s">
        <v>430</v>
      </c>
      <c r="AD498" s="2">
        <v>45587</v>
      </c>
      <c r="AE498">
        <v>2</v>
      </c>
      <c r="AF498">
        <v>62.85</v>
      </c>
      <c r="AH498" t="e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#N/A</v>
      </c>
      <c r="AI498" t="s">
        <v>166</v>
      </c>
      <c r="AJ498" t="s">
        <v>146</v>
      </c>
      <c r="AK498">
        <v>3</v>
      </c>
      <c r="AL498" t="s">
        <v>142</v>
      </c>
      <c r="AM498">
        <v>229.25</v>
      </c>
      <c r="AN498" t="s">
        <v>430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588</v>
      </c>
      <c r="B499">
        <f t="array" ref="B499">_xll.BDP(A499,"BEST_EPS", "BEST_FPERIOD_OVERRIDE=1bf")</f>
        <v>9.5328965517241393</v>
      </c>
      <c r="C499">
        <f t="array" ref="C499">_xll.BDP(A499,"BEST_EPS", "BEST_FPERIOD_OVERRIDE=2bf")</f>
        <v>10.090275862068966</v>
      </c>
      <c r="D499">
        <f t="array" ref="D499">_xll.BDP(A499,"BEST_EPS", "BEST_FPERIOD_OVERRIDE=3bf")</f>
        <v>11.294361538461539</v>
      </c>
      <c r="E499">
        <f t="array" ref="E499">_xll.BDP(A499,"BEST_TARGET_PRICE")</f>
        <v>259</v>
      </c>
      <c r="F499">
        <f t="array" ref="F499">_xll.BDP($A499,F$84)</f>
        <v>250.98</v>
      </c>
      <c r="G499">
        <f t="array" ref="G499">_xll.BDP($A499,G$84)</f>
        <v>251.36</v>
      </c>
      <c r="H499">
        <f t="array" ref="H499">_xll.BDP($A499,H$84)</f>
        <v>247.91</v>
      </c>
      <c r="I499">
        <f t="array" ref="I499">_xll.BDP($A499,I$84)</f>
        <v>249.33</v>
      </c>
      <c r="K499">
        <f t="shared" si="7"/>
        <v>275</v>
      </c>
      <c r="L499" t="e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#N/A</v>
      </c>
      <c r="M499" t="s">
        <v>1433</v>
      </c>
      <c r="N499" t="s">
        <v>146</v>
      </c>
      <c r="O499">
        <v>3</v>
      </c>
      <c r="P499" t="s">
        <v>126</v>
      </c>
      <c r="Q499" t="s">
        <v>147</v>
      </c>
      <c r="R499" t="s">
        <v>127</v>
      </c>
      <c r="S499" s="2">
        <v>45590</v>
      </c>
      <c r="T499">
        <v>1</v>
      </c>
      <c r="U499">
        <v>65.510000000000005</v>
      </c>
      <c r="W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Mizuho Securities</v>
      </c>
      <c r="X499" t="s">
        <v>306</v>
      </c>
      <c r="Y499" t="s">
        <v>125</v>
      </c>
      <c r="Z499">
        <v>5</v>
      </c>
      <c r="AA499" t="s">
        <v>126</v>
      </c>
      <c r="AB499">
        <v>275</v>
      </c>
      <c r="AC499" t="s">
        <v>127</v>
      </c>
      <c r="AD499" s="2">
        <v>45622</v>
      </c>
      <c r="AE499">
        <v>2</v>
      </c>
      <c r="AF499">
        <v>63.97</v>
      </c>
      <c r="AH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Needham</v>
      </c>
      <c r="AI499" t="s">
        <v>1433</v>
      </c>
      <c r="AJ499" t="s">
        <v>146</v>
      </c>
      <c r="AK499">
        <v>3</v>
      </c>
      <c r="AL499" t="s">
        <v>126</v>
      </c>
      <c r="AM499" t="s">
        <v>147</v>
      </c>
      <c r="AN499" t="s">
        <v>127</v>
      </c>
      <c r="AO499" s="2">
        <v>45590</v>
      </c>
      <c r="AP499">
        <v>3</v>
      </c>
      <c r="AQ499">
        <v>60.19</v>
      </c>
    </row>
    <row r="500" spans="1:43" x14ac:dyDescent="0.25">
      <c r="A500" t="s">
        <v>625</v>
      </c>
      <c r="B500">
        <f t="array" ref="B500">_xll.BDP(A500,"BEST_EPS", "BEST_FPERIOD_OVERRIDE=1bf")</f>
        <v>9.4683678160919538</v>
      </c>
      <c r="C500">
        <f t="array" ref="C500">_xll.BDP(A500,"BEST_EPS", "BEST_FPERIOD_OVERRIDE=2bf")</f>
        <v>11.154057471264368</v>
      </c>
      <c r="D500">
        <f t="array" ref="D500">_xll.BDP(A500,"BEST_EPS", "BEST_FPERIOD_OVERRIDE=3bf")</f>
        <v>12.7013</v>
      </c>
      <c r="E500">
        <f t="array" ref="E500">_xll.BDP(A500,"BEST_TARGET_PRICE")</f>
        <v>283.2608642578125</v>
      </c>
      <c r="F500">
        <f t="array" ref="F500">_xll.BDP($A500,F$84)</f>
        <v>296.73</v>
      </c>
      <c r="G500">
        <f t="array" ref="G500">_xll.BDP($A500,G$84)</f>
        <v>299.95</v>
      </c>
      <c r="H500">
        <f t="array" ref="H500">_xll.BDP($A500,H$84)</f>
        <v>292.86</v>
      </c>
      <c r="I500">
        <f t="array" ref="I500">_xll.BDP($A500,I$84)</f>
        <v>294.95</v>
      </c>
      <c r="K500">
        <f t="shared" si="7"/>
        <v>305</v>
      </c>
      <c r="L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Baird</v>
      </c>
      <c r="M500" t="s">
        <v>1784</v>
      </c>
      <c r="N500" t="s">
        <v>125</v>
      </c>
      <c r="O500">
        <v>5</v>
      </c>
      <c r="P500" t="s">
        <v>126</v>
      </c>
      <c r="Q500">
        <v>305</v>
      </c>
      <c r="R500" t="s">
        <v>127</v>
      </c>
      <c r="S500" s="2">
        <v>45621</v>
      </c>
      <c r="T500">
        <v>1</v>
      </c>
      <c r="U500">
        <v>10.46</v>
      </c>
      <c r="W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Berenberg</v>
      </c>
      <c r="X500" t="s">
        <v>1495</v>
      </c>
      <c r="Y500" t="s">
        <v>146</v>
      </c>
      <c r="Z500">
        <v>3</v>
      </c>
      <c r="AA500" t="s">
        <v>126</v>
      </c>
      <c r="AB500">
        <v>250</v>
      </c>
      <c r="AC500" t="s">
        <v>127</v>
      </c>
      <c r="AD500" s="2">
        <v>45590</v>
      </c>
      <c r="AE500">
        <v>2</v>
      </c>
      <c r="AF500">
        <v>5.85</v>
      </c>
      <c r="AH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Mizuho Securities</v>
      </c>
      <c r="AI500" t="s">
        <v>294</v>
      </c>
      <c r="AJ500" t="s">
        <v>141</v>
      </c>
      <c r="AK500">
        <v>3</v>
      </c>
      <c r="AL500" t="s">
        <v>126</v>
      </c>
      <c r="AM500">
        <v>270</v>
      </c>
      <c r="AN500" t="s">
        <v>127</v>
      </c>
      <c r="AO500" s="2">
        <v>45622</v>
      </c>
      <c r="AP500">
        <v>3</v>
      </c>
      <c r="AQ500">
        <v>0</v>
      </c>
    </row>
    <row r="501" spans="1:43" x14ac:dyDescent="0.25">
      <c r="A501" t="s">
        <v>692</v>
      </c>
      <c r="B501">
        <f t="array" ref="B501">_xll.BDP(A501,"BEST_EPS", "BEST_FPERIOD_OVERRIDE=1bf")</f>
        <v>1.0973333333333333</v>
      </c>
      <c r="C501">
        <f t="array" ref="C501">_xll.BDP(A501,"BEST_EPS", "BEST_FPERIOD_OVERRIDE=2bf")</f>
        <v>1.2414827586206898</v>
      </c>
      <c r="D501">
        <f t="array" ref="D501">_xll.BDP(A501,"BEST_EPS", "BEST_FPERIOD_OVERRIDE=3bf")</f>
        <v>1.3911538461538462</v>
      </c>
      <c r="E501">
        <f t="array" ref="E501">_xll.BDP(A501,"BEST_TARGET_PRICE")</f>
        <v>48.545455932617188</v>
      </c>
      <c r="F501">
        <f t="array" ref="F501">_xll.BDP($A501,F$84)</f>
        <v>51.75</v>
      </c>
      <c r="G501">
        <f t="array" ref="G501">_xll.BDP($A501,G$84)</f>
        <v>52.06</v>
      </c>
      <c r="H501">
        <f t="array" ref="H501">_xll.BDP($A501,H$84)</f>
        <v>51.134999999999998</v>
      </c>
      <c r="I501">
        <f t="array" ref="I501">_xll.BDP($A501,I$84)</f>
        <v>51.16</v>
      </c>
      <c r="K501">
        <f t="shared" si="7"/>
        <v>54</v>
      </c>
      <c r="L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William Blair</v>
      </c>
      <c r="M501" t="s">
        <v>1526</v>
      </c>
      <c r="N501" t="s">
        <v>125</v>
      </c>
      <c r="O501">
        <v>5</v>
      </c>
      <c r="P501" t="s">
        <v>126</v>
      </c>
      <c r="Q501" t="s">
        <v>147</v>
      </c>
      <c r="R501" t="s">
        <v>127</v>
      </c>
      <c r="S501" s="2">
        <v>45601</v>
      </c>
      <c r="T501">
        <v>1</v>
      </c>
      <c r="U501">
        <v>30.27</v>
      </c>
      <c r="W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Goldman Sachs</v>
      </c>
      <c r="X501" t="s">
        <v>1603</v>
      </c>
      <c r="Y501" t="s">
        <v>128</v>
      </c>
      <c r="Z501">
        <v>5</v>
      </c>
      <c r="AA501" t="s">
        <v>126</v>
      </c>
      <c r="AB501">
        <v>54</v>
      </c>
      <c r="AC501" t="s">
        <v>134</v>
      </c>
      <c r="AD501" s="2">
        <v>45589</v>
      </c>
      <c r="AE501">
        <v>2</v>
      </c>
      <c r="AF501">
        <v>20.81</v>
      </c>
      <c r="AH501" t="e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#N/A</v>
      </c>
      <c r="AI501" t="s">
        <v>166</v>
      </c>
      <c r="AJ501" t="s">
        <v>141</v>
      </c>
      <c r="AK501">
        <v>3</v>
      </c>
      <c r="AL501" t="s">
        <v>126</v>
      </c>
      <c r="AM501">
        <v>52</v>
      </c>
      <c r="AN501" t="s">
        <v>134</v>
      </c>
      <c r="AO501" s="2">
        <v>45573</v>
      </c>
      <c r="AP501">
        <v>3</v>
      </c>
      <c r="AQ501">
        <v>13.76</v>
      </c>
    </row>
    <row r="502" spans="1:43" x14ac:dyDescent="0.25">
      <c r="A502" t="s">
        <v>450</v>
      </c>
      <c r="B502">
        <f t="array" ref="B502">_xll.BDP(A502,"BEST_EPS", "BEST_FPERIOD_OVERRIDE=1bf")</f>
        <v>19.929574712643678</v>
      </c>
      <c r="C502">
        <f t="array" ref="C502">_xll.BDP(A502,"BEST_EPS", "BEST_FPERIOD_OVERRIDE=2bf")</f>
        <v>21.929252873563222</v>
      </c>
      <c r="D502">
        <f t="array" ref="D502">_xll.BDP(A502,"BEST_EPS", "BEST_FPERIOD_OVERRIDE=3bf")</f>
        <v>25.165753846153844</v>
      </c>
      <c r="E502">
        <f t="array" ref="E502">_xll.BDP(A502,"BEST_TARGET_PRICE")</f>
        <v>598.71429443359375</v>
      </c>
      <c r="F502">
        <f t="array" ref="F502">_xll.BDP($A502,F$84)</f>
        <v>561.17999999999995</v>
      </c>
      <c r="G502">
        <f t="array" ref="G502">_xll.BDP($A502,G$84)</f>
        <v>564.75</v>
      </c>
      <c r="H502">
        <f t="array" ref="H502">_xll.BDP($A502,H$84)</f>
        <v>557.27</v>
      </c>
      <c r="I502">
        <f t="array" ref="I502">_xll.BDP($A502,I$84)</f>
        <v>564.35</v>
      </c>
      <c r="K502">
        <f t="shared" si="7"/>
        <v>676</v>
      </c>
      <c r="L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Melius Research LLC</v>
      </c>
      <c r="M502" t="s">
        <v>1683</v>
      </c>
      <c r="N502" t="s">
        <v>128</v>
      </c>
      <c r="O502">
        <v>5</v>
      </c>
      <c r="P502" t="s">
        <v>126</v>
      </c>
      <c r="Q502">
        <v>676</v>
      </c>
      <c r="R502" t="s">
        <v>1605</v>
      </c>
      <c r="S502" s="2">
        <v>45607</v>
      </c>
      <c r="T502">
        <v>1</v>
      </c>
      <c r="U502">
        <v>7.5</v>
      </c>
      <c r="W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Baptista Research</v>
      </c>
      <c r="X502" t="s">
        <v>136</v>
      </c>
      <c r="Y502" t="s">
        <v>146</v>
      </c>
      <c r="Z502">
        <v>3</v>
      </c>
      <c r="AA502" t="s">
        <v>126</v>
      </c>
      <c r="AB502">
        <v>616.29999999999995</v>
      </c>
      <c r="AC502" t="s">
        <v>134</v>
      </c>
      <c r="AD502" s="2">
        <v>45594</v>
      </c>
      <c r="AE502">
        <v>2</v>
      </c>
      <c r="AF502">
        <v>6.59</v>
      </c>
      <c r="AH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Baird</v>
      </c>
      <c r="AI502" t="s">
        <v>1505</v>
      </c>
      <c r="AJ502" t="s">
        <v>125</v>
      </c>
      <c r="AK502">
        <v>5</v>
      </c>
      <c r="AL502" t="s">
        <v>126</v>
      </c>
      <c r="AM502">
        <v>652</v>
      </c>
      <c r="AN502" t="s">
        <v>127</v>
      </c>
      <c r="AO502" s="2">
        <v>45588</v>
      </c>
      <c r="AP502">
        <v>3</v>
      </c>
      <c r="AQ502">
        <v>4.03</v>
      </c>
    </row>
    <row r="503" spans="1:43" x14ac:dyDescent="0.25">
      <c r="A503" t="s">
        <v>491</v>
      </c>
      <c r="B503">
        <f t="array" ref="B503">_xll.BDP(A503,"BEST_EPS", "BEST_FPERIOD_OVERRIDE=1bf")</f>
        <v>6.6163793103448274</v>
      </c>
      <c r="C503">
        <f t="array" ref="C503">_xll.BDP(A503,"BEST_EPS", "BEST_FPERIOD_OVERRIDE=2bf")</f>
        <v>7.2161379310344822</v>
      </c>
      <c r="D503">
        <f t="array" ref="D503">_xll.BDP(A503,"BEST_EPS", "BEST_FPERIOD_OVERRIDE=3bf")</f>
        <v>8.2559423076923082</v>
      </c>
      <c r="E503">
        <f t="array" ref="E503">_xll.BDP(A503,"BEST_TARGET_PRICE")</f>
        <v>171.05000305175781</v>
      </c>
      <c r="F503">
        <f t="array" ref="F503">_xll.BDP($A503,F$84)</f>
        <v>154</v>
      </c>
      <c r="G503">
        <f t="array" ref="G503">_xll.BDP($A503,G$84)</f>
        <v>155.96</v>
      </c>
      <c r="H503">
        <f t="array" ref="H503">_xll.BDP($A503,H$84)</f>
        <v>154</v>
      </c>
      <c r="I503">
        <f t="array" ref="I503">_xll.BDP($A503,I$84)</f>
        <v>154.88999999999999</v>
      </c>
      <c r="K503">
        <f t="shared" si="7"/>
        <v>178</v>
      </c>
      <c r="L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Bernstein</v>
      </c>
      <c r="M503" t="s">
        <v>1870</v>
      </c>
      <c r="N503" t="s">
        <v>125</v>
      </c>
      <c r="O503">
        <v>5</v>
      </c>
      <c r="P503" t="s">
        <v>126</v>
      </c>
      <c r="Q503">
        <v>178</v>
      </c>
      <c r="R503" t="s">
        <v>127</v>
      </c>
      <c r="S503" s="2">
        <v>45622</v>
      </c>
      <c r="T503">
        <v>1</v>
      </c>
      <c r="U503">
        <v>18.95</v>
      </c>
      <c r="W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Deutsche Bank</v>
      </c>
      <c r="X503" t="s">
        <v>1698</v>
      </c>
      <c r="Y503" t="s">
        <v>128</v>
      </c>
      <c r="Z503">
        <v>5</v>
      </c>
      <c r="AA503" t="s">
        <v>126</v>
      </c>
      <c r="AB503">
        <v>176</v>
      </c>
      <c r="AC503" t="s">
        <v>134</v>
      </c>
      <c r="AD503" s="2">
        <v>45618</v>
      </c>
      <c r="AE503">
        <v>2</v>
      </c>
      <c r="AF503">
        <v>13.01</v>
      </c>
      <c r="AH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Baptista Research</v>
      </c>
      <c r="AI503" t="s">
        <v>136</v>
      </c>
      <c r="AJ503" t="s">
        <v>125</v>
      </c>
      <c r="AK503">
        <v>5</v>
      </c>
      <c r="AL503" t="s">
        <v>126</v>
      </c>
      <c r="AM503">
        <v>173.3</v>
      </c>
      <c r="AN503" t="s">
        <v>134</v>
      </c>
      <c r="AO503" s="2">
        <v>45539</v>
      </c>
      <c r="AP503">
        <v>3</v>
      </c>
      <c r="AQ503">
        <v>11.01</v>
      </c>
    </row>
    <row r="504" spans="1:43" x14ac:dyDescent="0.25">
      <c r="A504" t="s">
        <v>428</v>
      </c>
      <c r="B504">
        <f t="array" ref="B504">_xll.BDP(A504,"BEST_EPS", "BEST_FPERIOD_OVERRIDE=1bf")</f>
        <v>6.7890344827586215</v>
      </c>
      <c r="C504">
        <f t="array" ref="C504">_xll.BDP(A504,"BEST_EPS", "BEST_FPERIOD_OVERRIDE=2bf")</f>
        <v>7.5284827586206893</v>
      </c>
      <c r="D504">
        <f t="array" ref="D504">_xll.BDP(A504,"BEST_EPS", "BEST_FPERIOD_OVERRIDE=3bf")</f>
        <v>8.60463076923077</v>
      </c>
      <c r="E504">
        <f t="array" ref="E504">_xll.BDP(A504,"BEST_TARGET_PRICE")</f>
        <v>219.85714721679688</v>
      </c>
      <c r="F504">
        <f t="array" ref="F504">_xll.BDP($A504,F$84)</f>
        <v>219.96</v>
      </c>
      <c r="G504">
        <f t="array" ref="G504">_xll.BDP($A504,G$84)</f>
        <v>220.58</v>
      </c>
      <c r="H504">
        <f t="array" ref="H504">_xll.BDP($A504,H$84)</f>
        <v>217.935</v>
      </c>
      <c r="I504">
        <f t="array" ref="I504">_xll.BDP($A504,I$84)</f>
        <v>218.28</v>
      </c>
      <c r="K504">
        <f t="shared" si="7"/>
        <v>235</v>
      </c>
      <c r="L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Jefferies</v>
      </c>
      <c r="M504" t="s">
        <v>429</v>
      </c>
      <c r="N504" t="s">
        <v>128</v>
      </c>
      <c r="O504">
        <v>5</v>
      </c>
      <c r="P504" t="s">
        <v>126</v>
      </c>
      <c r="Q504">
        <v>235</v>
      </c>
      <c r="R504" t="s">
        <v>127</v>
      </c>
      <c r="S504" s="2">
        <v>45595</v>
      </c>
      <c r="T504">
        <v>1</v>
      </c>
      <c r="U504">
        <v>37.979999999999997</v>
      </c>
      <c r="W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Morgan Stanley</v>
      </c>
      <c r="X504" t="s">
        <v>431</v>
      </c>
      <c r="Y504" t="s">
        <v>432</v>
      </c>
      <c r="Z504">
        <v>3</v>
      </c>
      <c r="AA504" t="s">
        <v>126</v>
      </c>
      <c r="AB504">
        <v>217</v>
      </c>
      <c r="AC504" t="s">
        <v>134</v>
      </c>
      <c r="AD504" s="2">
        <v>45595</v>
      </c>
      <c r="AE504">
        <v>2</v>
      </c>
      <c r="AF504">
        <v>16.53</v>
      </c>
      <c r="AH504" t="e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#N/A</v>
      </c>
      <c r="AI504" t="s">
        <v>431</v>
      </c>
      <c r="AJ504" t="s">
        <v>432</v>
      </c>
      <c r="AK504">
        <v>3</v>
      </c>
      <c r="AL504" t="s">
        <v>126</v>
      </c>
      <c r="AM504">
        <v>208</v>
      </c>
      <c r="AN504" t="s">
        <v>134</v>
      </c>
      <c r="AO504" s="2">
        <v>45499</v>
      </c>
      <c r="AP504">
        <v>3</v>
      </c>
      <c r="AQ504">
        <v>27.48</v>
      </c>
    </row>
    <row r="505" spans="1:43" x14ac:dyDescent="0.25">
      <c r="A505" t="s">
        <v>272</v>
      </c>
      <c r="B505">
        <f t="array" ref="B505">_xll.BDP(A505,"BEST_EPS", "BEST_FPERIOD_OVERRIDE=1bf")</f>
        <v>6.0712528735632185</v>
      </c>
      <c r="C505">
        <f t="array" ref="C505">_xll.BDP(A505,"BEST_EPS", "BEST_FPERIOD_OVERRIDE=2bf")</f>
        <v>6.809298850574713</v>
      </c>
      <c r="D505">
        <f t="array" ref="D505">_xll.BDP(A505,"BEST_EPS", "BEST_FPERIOD_OVERRIDE=3bf")</f>
        <v>7.518015384615385</v>
      </c>
      <c r="E505">
        <f t="array" ref="E505">_xll.BDP(A505,"BEST_TARGET_PRICE")</f>
        <v>133.77272033691406</v>
      </c>
      <c r="F505">
        <f t="array" ref="F505">_xll.BDP($A505,F$84)</f>
        <v>121.04</v>
      </c>
      <c r="G505">
        <f t="array" ref="G505">_xll.BDP($A505,G$84)</f>
        <v>121.75</v>
      </c>
      <c r="H505">
        <f t="array" ref="H505">_xll.BDP($A505,H$84)</f>
        <v>120.325</v>
      </c>
      <c r="I505">
        <f t="array" ref="I505">_xll.BDP($A505,I$84)</f>
        <v>120.34</v>
      </c>
      <c r="K505">
        <f t="shared" si="7"/>
        <v>155</v>
      </c>
      <c r="L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Vertical Research Partners</v>
      </c>
      <c r="M505" t="s">
        <v>533</v>
      </c>
      <c r="N505" t="s">
        <v>128</v>
      </c>
      <c r="O505">
        <v>5</v>
      </c>
      <c r="P505" t="s">
        <v>126</v>
      </c>
      <c r="Q505">
        <v>155</v>
      </c>
      <c r="R505" t="s">
        <v>127</v>
      </c>
      <c r="S505" s="2">
        <v>45623</v>
      </c>
      <c r="T505">
        <v>1</v>
      </c>
      <c r="U505">
        <v>54.34</v>
      </c>
      <c r="W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Morningstar</v>
      </c>
      <c r="X505" t="s">
        <v>273</v>
      </c>
      <c r="Y505" t="s">
        <v>146</v>
      </c>
      <c r="Z505">
        <v>3</v>
      </c>
      <c r="AA505" t="s">
        <v>126</v>
      </c>
      <c r="AB505">
        <v>119</v>
      </c>
      <c r="AC505" t="s">
        <v>127</v>
      </c>
      <c r="AD505" s="2">
        <v>45607</v>
      </c>
      <c r="AE505">
        <v>2</v>
      </c>
      <c r="AF505">
        <v>49.3</v>
      </c>
      <c r="AH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Wells Fargo</v>
      </c>
      <c r="AI505" t="s">
        <v>1459</v>
      </c>
      <c r="AJ505" t="s">
        <v>138</v>
      </c>
      <c r="AK505">
        <v>5</v>
      </c>
      <c r="AL505" t="s">
        <v>126</v>
      </c>
      <c r="AM505">
        <v>140</v>
      </c>
      <c r="AN505" t="s">
        <v>127</v>
      </c>
      <c r="AO505" s="2">
        <v>45617</v>
      </c>
      <c r="AP505">
        <v>3</v>
      </c>
      <c r="AQ505">
        <v>33.65</v>
      </c>
    </row>
    <row r="506" spans="1:43" x14ac:dyDescent="0.25">
      <c r="A506" t="s">
        <v>824</v>
      </c>
      <c r="B506">
        <f t="array" ref="B506">_xll.BDP(A506,"BEST_EPS", "BEST_FPERIOD_OVERRIDE=1bf")</f>
        <v>5.0859080459770114</v>
      </c>
      <c r="C506">
        <f t="array" ref="C506">_xll.BDP(A506,"BEST_EPS", "BEST_FPERIOD_OVERRIDE=2bf")</f>
        <v>5.6893333333333338</v>
      </c>
      <c r="D506">
        <f t="array" ref="D506">_xll.BDP(A506,"BEST_EPS", "BEST_FPERIOD_OVERRIDE=3bf")</f>
        <v>6.3234769230769237</v>
      </c>
      <c r="E506">
        <f t="array" ref="E506">_xll.BDP(A506,"BEST_TARGET_PRICE")</f>
        <v>135.33332824707031</v>
      </c>
      <c r="F506">
        <f t="array" ref="F506">_xll.BDP($A506,F$84)</f>
        <v>115.98</v>
      </c>
      <c r="G506">
        <f t="array" ref="G506">_xll.BDP($A506,G$84)</f>
        <v>117.01</v>
      </c>
      <c r="H506">
        <f t="array" ref="H506">_xll.BDP($A506,H$84)</f>
        <v>114.71</v>
      </c>
      <c r="I506">
        <f t="array" ref="I506">_xll.BDP($A506,I$84)</f>
        <v>116.23</v>
      </c>
      <c r="K506">
        <f t="shared" si="7"/>
        <v>102</v>
      </c>
      <c r="L506" t="str">
        <f>_xll.BDS(A506,"BEST_ANALYST_RECS_BULK","headers=n","startrow",MATCH(1,_xll.BDS(A506,"BEST_ANALYST_RECS_BULK","headers=n","endcol=9","startcol=9","array=t"),0),"endrow",MATCH(1,_xll.BDS(A506,"BEST_ANALYST_RECS_BULK","headers=n","endcol=9","startcol=9","array=t"),0),"cols=10;rows=1")</f>
        <v>Nephron Research LLC</v>
      </c>
      <c r="M506" t="s">
        <v>235</v>
      </c>
      <c r="N506" t="s">
        <v>151</v>
      </c>
      <c r="O506">
        <v>1</v>
      </c>
      <c r="P506" t="s">
        <v>126</v>
      </c>
      <c r="Q506">
        <v>102</v>
      </c>
      <c r="R506" t="s">
        <v>134</v>
      </c>
      <c r="S506" s="2">
        <v>45618</v>
      </c>
      <c r="T506">
        <v>1</v>
      </c>
      <c r="U506">
        <v>41.86</v>
      </c>
      <c r="W506" t="str">
        <f>_xll.BDS(A506,"BEST_ANALYST_RECS_BULK","headers=n","startrow",MATCH(2,_xll.BDS(A506,"BEST_ANALYST_RECS_BULK","headers=n","endcol=9","startcol=9","array=t"),0),"endrow",MATCH(2,_xll.BDS(A506,"BEST_ANALYST_RECS_BULK","headers=n","endcol=9","startcol=9","array=t"),0),"cols=10;rows=1")</f>
        <v>TD Cowen</v>
      </c>
      <c r="X506" t="s">
        <v>1509</v>
      </c>
      <c r="Y506" t="s">
        <v>128</v>
      </c>
      <c r="Z506">
        <v>5</v>
      </c>
      <c r="AA506" t="s">
        <v>126</v>
      </c>
      <c r="AB506">
        <v>144</v>
      </c>
      <c r="AC506" t="s">
        <v>127</v>
      </c>
      <c r="AD506" s="2">
        <v>45623</v>
      </c>
      <c r="AE506">
        <v>2</v>
      </c>
      <c r="AF506">
        <v>28.06</v>
      </c>
      <c r="AH506" t="e">
        <f>_xll.BDS(A506,"BEST_ANALYST_RECS_BULK","headers=n","startrow",MATCH(3,_xll.BDS(A506,"BEST_ANALYST_RECS_BULK","headers=n","endcol=9","startcol=9","array=t"),0),"endrow",MATCH(3,_xll.BDS(A506,"BEST_ANALYST_RECS_BULK","headers=n","endcol=9","startcol=9","array=t"),0),"cols=10;rows=1")</f>
        <v>#N/A</v>
      </c>
      <c r="AI506" t="s">
        <v>825</v>
      </c>
      <c r="AJ506" t="s">
        <v>125</v>
      </c>
      <c r="AK506">
        <v>5</v>
      </c>
      <c r="AL506" t="s">
        <v>126</v>
      </c>
      <c r="AM506">
        <v>132</v>
      </c>
      <c r="AN506" t="s">
        <v>134</v>
      </c>
      <c r="AO506" s="2">
        <v>45566</v>
      </c>
      <c r="AP506">
        <v>3</v>
      </c>
      <c r="AQ506">
        <v>8.1</v>
      </c>
    </row>
    <row r="507" spans="1:43" x14ac:dyDescent="0.25">
      <c r="A507" t="s">
        <v>673</v>
      </c>
      <c r="B507">
        <f t="array" ref="B507">_xll.BDP(A507,"BEST_EPS", "BEST_FPERIOD_OVERRIDE=1bf")</f>
        <v>8.9478965517241384</v>
      </c>
      <c r="C507">
        <f t="array" ref="C507">_xll.BDP(A507,"BEST_EPS", "BEST_FPERIOD_OVERRIDE=2bf")</f>
        <v>9.4053678160919532</v>
      </c>
      <c r="D507">
        <f t="array" ref="D507">_xll.BDP(A507,"BEST_EPS", "BEST_FPERIOD_OVERRIDE=3bf")</f>
        <v>10.442723076923077</v>
      </c>
      <c r="E507">
        <f t="array" ref="E507">_xll.BDP(A507,"BEST_TARGET_PRICE")</f>
        <v>261.33334350585938</v>
      </c>
      <c r="F507">
        <f t="array" ref="F507">_xll.BDP($A507,F$84)</f>
        <v>228.5</v>
      </c>
      <c r="G507">
        <f t="array" ref="G507">_xll.BDP($A507,G$84)</f>
        <v>229.68</v>
      </c>
      <c r="H507">
        <f t="array" ref="H507">_xll.BDP($A507,H$84)</f>
        <v>227.8</v>
      </c>
      <c r="I507">
        <f t="array" ref="I507">_xll.BDP($A507,I$84)</f>
        <v>228.51</v>
      </c>
      <c r="K507">
        <f t="shared" si="7"/>
        <v>261.33334350585938</v>
      </c>
      <c r="L507" t="str">
        <f>_xll.BDS(A507,"BEST_ANALYST_RECS_BULK","headers=n","startrow",MATCH(1,_xll.BDS(A507,"BEST_ANALYST_RECS_BULK","headers=n","endcol=9","startcol=9","array=t"),0),"endrow",MATCH(1,_xll.BDS(A507,"BEST_ANALYST_RECS_BULK","headers=n","endcol=9","startcol=9","array=t"),0),"cols=10;rows=1")</f>
        <v>ISS-EVA</v>
      </c>
      <c r="M507" t="s">
        <v>166</v>
      </c>
      <c r="N507" t="s">
        <v>146</v>
      </c>
      <c r="O507">
        <v>3</v>
      </c>
      <c r="P507" t="s">
        <v>142</v>
      </c>
      <c r="Q507" t="s">
        <v>147</v>
      </c>
      <c r="R507" t="s">
        <v>127</v>
      </c>
      <c r="S507" s="2">
        <v>45367</v>
      </c>
      <c r="T507">
        <v>1</v>
      </c>
      <c r="U507">
        <v>11.15</v>
      </c>
      <c r="W507" t="e">
        <f>_xll.BDS(A507,"BEST_ANALYST_RECS_BULK","headers=n","startrow",MATCH(2,_xll.BDS(A507,"BEST_ANALYST_RECS_BULK","headers=n","endcol=9","startcol=9","array=t"),0),"endrow",MATCH(2,_xll.BDS(A507,"BEST_ANALYST_RECS_BULK","headers=n","endcol=9","startcol=9","array=t"),0),"cols=10;rows=1")</f>
        <v>#N/A</v>
      </c>
      <c r="X507" t="s">
        <v>1501</v>
      </c>
      <c r="Y507" t="s">
        <v>128</v>
      </c>
      <c r="Z507">
        <v>5</v>
      </c>
      <c r="AA507" t="s">
        <v>126</v>
      </c>
      <c r="AB507">
        <v>260</v>
      </c>
      <c r="AC507" t="s">
        <v>134</v>
      </c>
      <c r="AD507" s="2">
        <v>45594</v>
      </c>
      <c r="AE507">
        <v>2</v>
      </c>
      <c r="AF507">
        <v>5.61</v>
      </c>
      <c r="AH507" t="str">
        <f>_xll.BDS(A507,"BEST_ANALYST_RECS_BULK","headers=n","startrow",MATCH(3,_xll.BDS(A507,"BEST_ANALYST_RECS_BULK","headers=n","endcol=9","startcol=9","array=t"),0),"endrow",MATCH(3,_xll.BDS(A507,"BEST_ANALYST_RECS_BULK","headers=n","endcol=9","startcol=9","array=t"),0),"cols=10;rows=1")</f>
        <v>Wolfe Research</v>
      </c>
      <c r="AI507" t="s">
        <v>469</v>
      </c>
      <c r="AJ507" t="s">
        <v>172</v>
      </c>
      <c r="AK507">
        <v>3</v>
      </c>
      <c r="AL507" t="s">
        <v>126</v>
      </c>
      <c r="AM507" t="s">
        <v>147</v>
      </c>
      <c r="AN507" t="s">
        <v>127</v>
      </c>
      <c r="AO507" s="2">
        <v>45603</v>
      </c>
      <c r="AP507">
        <v>3</v>
      </c>
      <c r="AQ507">
        <v>0</v>
      </c>
    </row>
    <row r="508" spans="1:43" x14ac:dyDescent="0.25">
      <c r="A508" t="s">
        <v>331</v>
      </c>
      <c r="B508">
        <f t="array" ref="B508">_xll.BDP(A508,"BEST_EPS", "BEST_FPERIOD_OVERRIDE=1bf")</f>
        <v>3.2021954022988504</v>
      </c>
      <c r="C508">
        <f t="array" ref="C508">_xll.BDP(A508,"BEST_EPS", "BEST_FPERIOD_OVERRIDE=2bf")</f>
        <v>3.819712643678161</v>
      </c>
      <c r="D508">
        <f t="array" ref="D508">_xll.BDP(A508,"BEST_EPS", "BEST_FPERIOD_OVERRIDE=3bf")</f>
        <v>4.5100653846153849</v>
      </c>
      <c r="E508">
        <f t="array" ref="E508">_xll.BDP(A508,"BEST_TARGET_PRICE")</f>
        <v>102</v>
      </c>
      <c r="F508">
        <f t="array" ref="F508">_xll.BDP($A508,F$84)</f>
        <v>100.75</v>
      </c>
      <c r="G508">
        <f t="array" ref="G508">_xll.BDP($A508,G$84)</f>
        <v>102.03</v>
      </c>
      <c r="H508">
        <f t="array" ref="H508">_xll.BDP($A508,H$84)</f>
        <v>100.715</v>
      </c>
      <c r="I508">
        <f t="array" ref="I508">_xll.BDP($A508,I$84)</f>
        <v>101.51</v>
      </c>
      <c r="K508">
        <f t="shared" si="7"/>
        <v>115</v>
      </c>
      <c r="L508" t="str">
        <f>_xll.BDS(A508,"BEST_ANALYST_RECS_BULK","headers=n","startrow",MATCH(1,_xll.BDS(A508,"BEST_ANALYST_RECS_BULK","headers=n","endcol=9","startcol=9","array=t"),0),"endrow",MATCH(1,_xll.BDS(A508,"BEST_ANALYST_RECS_BULK","headers=n","endcol=9","startcol=9","array=t"),0),"cols=10;rows=1")</f>
        <v>Morgan Stanley</v>
      </c>
      <c r="M508" t="s">
        <v>1578</v>
      </c>
      <c r="N508" t="s">
        <v>185</v>
      </c>
      <c r="O508">
        <v>5</v>
      </c>
      <c r="P508" t="s">
        <v>126</v>
      </c>
      <c r="Q508">
        <v>115</v>
      </c>
      <c r="R508" t="s">
        <v>134</v>
      </c>
      <c r="S508" s="2">
        <v>45596</v>
      </c>
      <c r="T508">
        <v>1</v>
      </c>
      <c r="U508">
        <v>11.42</v>
      </c>
      <c r="W508" t="str">
        <f>_xll.BDS(A508,"BEST_ANALYST_RECS_BULK","headers=n","startrow",MATCH(2,_xll.BDS(A508,"BEST_ANALYST_RECS_BULK","headers=n","endcol=9","startcol=9","array=t"),0),"endrow",MATCH(2,_xll.BDS(A508,"BEST_ANALYST_RECS_BULK","headers=n","endcol=9","startcol=9","array=t"),0),"cols=10;rows=1")</f>
        <v>Baird</v>
      </c>
      <c r="X508" t="s">
        <v>1747</v>
      </c>
      <c r="Y508" t="s">
        <v>125</v>
      </c>
      <c r="Z508">
        <v>5</v>
      </c>
      <c r="AA508" t="s">
        <v>126</v>
      </c>
      <c r="AB508">
        <v>110</v>
      </c>
      <c r="AC508" t="s">
        <v>127</v>
      </c>
      <c r="AD508" s="2">
        <v>45617</v>
      </c>
      <c r="AE508">
        <v>2</v>
      </c>
      <c r="AF508">
        <v>6.27</v>
      </c>
      <c r="AH508" t="str">
        <f>_xll.BDS(A508,"BEST_ANALYST_RECS_BULK","headers=n","startrow",MATCH(3,_xll.BDS(A508,"BEST_ANALYST_RECS_BULK","headers=n","endcol=9","startcol=9","array=t"),0),"endrow",MATCH(3,_xll.BDS(A508,"BEST_ANALYST_RECS_BULK","headers=n","endcol=9","startcol=9","array=t"),0),"cols=10;rows=1")</f>
        <v>Bernstein</v>
      </c>
      <c r="AI508" t="s">
        <v>1452</v>
      </c>
      <c r="AJ508" t="s">
        <v>125</v>
      </c>
      <c r="AK508">
        <v>5</v>
      </c>
      <c r="AL508" t="s">
        <v>126</v>
      </c>
      <c r="AM508">
        <v>115</v>
      </c>
      <c r="AN508" t="s">
        <v>127</v>
      </c>
      <c r="AO508" s="2">
        <v>45622</v>
      </c>
      <c r="AP508">
        <v>3</v>
      </c>
      <c r="AQ508">
        <v>3.93</v>
      </c>
    </row>
    <row r="509" spans="1:43" x14ac:dyDescent="0.25">
      <c r="A509" t="s">
        <v>321</v>
      </c>
      <c r="B509">
        <f t="array" ref="B509">_xll.BDP(A509,"BEST_EPS", "BEST_FPERIOD_OVERRIDE=1bf")</f>
        <v>3.7728965517241377</v>
      </c>
      <c r="C509">
        <f t="array" ref="C509">_xll.BDP(A509,"BEST_EPS", "BEST_FPERIOD_OVERRIDE=2bf")</f>
        <v>4.7060919540229884</v>
      </c>
      <c r="D509">
        <f t="array" ref="D509">_xll.BDP(A509,"BEST_EPS", "BEST_FPERIOD_OVERRIDE=3bf")</f>
        <v>5.4275692307692314</v>
      </c>
      <c r="E509">
        <f t="array" ref="E509">_xll.BDP(A509,"BEST_TARGET_PRICE")</f>
        <v>79.565216064453125</v>
      </c>
      <c r="F509">
        <f t="array" ref="F509">_xll.BDP($A509,F$84)</f>
        <v>82</v>
      </c>
      <c r="G509">
        <f t="array" ref="G509">_xll.BDP($A509,G$84)</f>
        <v>82.655000000000001</v>
      </c>
      <c r="H509">
        <f t="array" ref="H509">_xll.BDP($A509,H$84)</f>
        <v>81.790000000000006</v>
      </c>
      <c r="I509">
        <f t="array" ref="I509">_xll.BDP($A509,I$84)</f>
        <v>82.6</v>
      </c>
      <c r="K509">
        <f t="shared" si="7"/>
        <v>84</v>
      </c>
      <c r="L509" t="str">
        <f>_xll.BDS(A509,"BEST_ANALYST_RECS_BULK","headers=n","startrow",MATCH(1,_xll.BDS(A509,"BEST_ANALYST_RECS_BULK","headers=n","endcol=9","startcol=9","array=t"),0),"endrow",MATCH(1,_xll.BDS(A509,"BEST_ANALYST_RECS_BULK","headers=n","endcol=9","startcol=9","array=t"),0),"cols=10;rows=1")</f>
        <v>Jefferies</v>
      </c>
      <c r="M509" t="s">
        <v>1472</v>
      </c>
      <c r="N509" t="s">
        <v>128</v>
      </c>
      <c r="O509">
        <v>5</v>
      </c>
      <c r="P509" t="s">
        <v>126</v>
      </c>
      <c r="Q509">
        <v>84</v>
      </c>
      <c r="R509" t="s">
        <v>127</v>
      </c>
      <c r="S509" s="2">
        <v>45621</v>
      </c>
      <c r="T509">
        <v>1</v>
      </c>
      <c r="U509">
        <v>47.91</v>
      </c>
      <c r="W509" t="str">
        <f>_xll.BDS(A509,"BEST_ANALYST_RECS_BULK","headers=n","startrow",MATCH(2,_xll.BDS(A509,"BEST_ANALYST_RECS_BULK","headers=n","endcol=9","startcol=9","array=t"),0),"endrow",MATCH(2,_xll.BDS(A509,"BEST_ANALYST_RECS_BULK","headers=n","endcol=9","startcol=9","array=t"),0),"cols=10;rows=1")</f>
        <v>Morningstar</v>
      </c>
      <c r="X509" t="s">
        <v>322</v>
      </c>
      <c r="Y509" t="s">
        <v>146</v>
      </c>
      <c r="Z509">
        <v>3</v>
      </c>
      <c r="AA509" t="s">
        <v>126</v>
      </c>
      <c r="AB509">
        <v>76</v>
      </c>
      <c r="AC509" t="s">
        <v>127</v>
      </c>
      <c r="AD509" s="2">
        <v>45611</v>
      </c>
      <c r="AE509">
        <v>2</v>
      </c>
      <c r="AF509">
        <v>38.450000000000003</v>
      </c>
      <c r="AH509" t="str">
        <f>_xll.BDS(A509,"BEST_ANALYST_RECS_BULK","headers=n","startrow",MATCH(3,_xll.BDS(A509,"BEST_ANALYST_RECS_BULK","headers=n","endcol=9","startcol=9","array=t"),0),"endrow",MATCH(3,_xll.BDS(A509,"BEST_ANALYST_RECS_BULK","headers=n","endcol=9","startcol=9","array=t"),0),"cols=10;rows=1")</f>
        <v>Keefe Bruyette &amp; Woods</v>
      </c>
      <c r="AI509" t="s">
        <v>1687</v>
      </c>
      <c r="AJ509" t="s">
        <v>125</v>
      </c>
      <c r="AK509">
        <v>5</v>
      </c>
      <c r="AL509" t="s">
        <v>126</v>
      </c>
      <c r="AM509">
        <v>81</v>
      </c>
      <c r="AN509" t="s">
        <v>127</v>
      </c>
      <c r="AO509" s="2">
        <v>45610</v>
      </c>
      <c r="AP509">
        <v>3</v>
      </c>
      <c r="AQ509">
        <v>25.64</v>
      </c>
    </row>
    <row r="510" spans="1:43" x14ac:dyDescent="0.25">
      <c r="A510" t="s">
        <v>365</v>
      </c>
      <c r="B510">
        <f t="array" ref="B510">_xll.BDP(A510,"BEST_EPS", "BEST_FPERIOD_OVERRIDE=1bf")</f>
        <v>12.662551724137932</v>
      </c>
      <c r="C510">
        <f t="array" ref="C510">_xll.BDP(A510,"BEST_EPS", "BEST_FPERIOD_OVERRIDE=2bf")</f>
        <v>14.164609195402299</v>
      </c>
      <c r="D510">
        <f t="array" ref="D510">_xll.BDP(A510,"BEST_EPS", "BEST_FPERIOD_OVERRIDE=3bf")</f>
        <v>14.981046153846155</v>
      </c>
      <c r="E510">
        <f t="array" ref="E510">_xll.BDP(A510,"BEST_TARGET_PRICE")</f>
        <v>395.375</v>
      </c>
      <c r="F510">
        <f t="array" ref="F510">_xll.BDP($A510,F$84)</f>
        <v>397.73</v>
      </c>
      <c r="G510">
        <f t="array" ref="G510">_xll.BDP($A510,G$84)</f>
        <v>400.42</v>
      </c>
      <c r="H510">
        <f t="array" ref="H510">_xll.BDP($A510,H$84)</f>
        <v>393.9</v>
      </c>
      <c r="I510">
        <f t="array" ref="I510">_xll.BDP($A510,I$84)</f>
        <v>393.96</v>
      </c>
      <c r="K510">
        <f t="shared" si="7"/>
        <v>435</v>
      </c>
      <c r="L510" t="str">
        <f>_xll.BDS(A510,"BEST_ANALYST_RECS_BULK","headers=n","startrow",MATCH(1,_xll.BDS(A510,"BEST_ANALYST_RECS_BULK","headers=n","endcol=9","startcol=9","array=t"),0),"endrow",MATCH(1,_xll.BDS(A510,"BEST_ANALYST_RECS_BULK","headers=n","endcol=9","startcol=9","array=t"),0),"cols=10;rows=1")</f>
        <v>Mizuho Securities</v>
      </c>
      <c r="M510" t="s">
        <v>232</v>
      </c>
      <c r="N510" t="s">
        <v>125</v>
      </c>
      <c r="O510">
        <v>5</v>
      </c>
      <c r="P510" t="s">
        <v>126</v>
      </c>
      <c r="Q510">
        <v>435</v>
      </c>
      <c r="R510" t="s">
        <v>127</v>
      </c>
      <c r="S510" s="2">
        <v>45622</v>
      </c>
      <c r="T510">
        <v>1</v>
      </c>
      <c r="U510">
        <v>46.09</v>
      </c>
      <c r="W510" t="str">
        <f>_xll.BDS(A510,"BEST_ANALYST_RECS_BULK","headers=n","startrow",MATCH(2,_xll.BDS(A510,"BEST_ANALYST_RECS_BULK","headers=n","endcol=9","startcol=9","array=t"),0),"endrow",MATCH(2,_xll.BDS(A510,"BEST_ANALYST_RECS_BULK","headers=n","endcol=9","startcol=9","array=t"),0),"cols=10;rows=1")</f>
        <v>Evercore ISI</v>
      </c>
      <c r="X510" t="s">
        <v>1464</v>
      </c>
      <c r="Y510" t="s">
        <v>125</v>
      </c>
      <c r="Z510">
        <v>5</v>
      </c>
      <c r="AA510" t="s">
        <v>126</v>
      </c>
      <c r="AB510">
        <v>420</v>
      </c>
      <c r="AC510" t="s">
        <v>134</v>
      </c>
      <c r="AD510" s="2">
        <v>45622</v>
      </c>
      <c r="AE510">
        <v>2</v>
      </c>
      <c r="AF510">
        <v>44.83</v>
      </c>
      <c r="AH510" t="str">
        <f>_xll.BDS(A510,"BEST_ANALYST_RECS_BULK","headers=n","startrow",MATCH(3,_xll.BDS(A510,"BEST_ANALYST_RECS_BULK","headers=n","endcol=9","startcol=9","array=t"),0),"endrow",MATCH(3,_xll.BDS(A510,"BEST_ANALYST_RECS_BULK","headers=n","endcol=9","startcol=9","array=t"),0),"cols=10;rows=1")</f>
        <v>NorthCoast Research</v>
      </c>
      <c r="AI510" t="s">
        <v>366</v>
      </c>
      <c r="AJ510" t="s">
        <v>128</v>
      </c>
      <c r="AK510">
        <v>5</v>
      </c>
      <c r="AL510" t="s">
        <v>126</v>
      </c>
      <c r="AM510">
        <v>400</v>
      </c>
      <c r="AN510" t="s">
        <v>127</v>
      </c>
      <c r="AO510" s="2">
        <v>45595</v>
      </c>
      <c r="AP510">
        <v>3</v>
      </c>
      <c r="AQ510">
        <v>32.17</v>
      </c>
    </row>
    <row r="511" spans="1:43" x14ac:dyDescent="0.25">
      <c r="A511" t="s">
        <v>853</v>
      </c>
      <c r="B511">
        <f t="array" ref="B511">_xll.BDP(A511,"BEST_EPS", "BEST_FPERIOD_OVERRIDE=1bf")</f>
        <v>10.265295019157088</v>
      </c>
      <c r="C511">
        <f t="array" ref="C511">_xll.BDP(A511,"BEST_EPS", "BEST_FPERIOD_OVERRIDE=2bf")</f>
        <v>10.851272030651341</v>
      </c>
      <c r="D511">
        <f t="array" ref="D511">_xll.BDP(A511,"BEST_EPS", "BEST_FPERIOD_OVERRIDE=3bf")</f>
        <v>11.137576923076923</v>
      </c>
      <c r="E511">
        <f t="array" ref="E511">_xll.BDP(A511,"BEST_TARGET_PRICE")</f>
        <v>128.6875</v>
      </c>
      <c r="F511">
        <f t="array" ref="F511">_xll.BDP($A511,F$84)</f>
        <v>120.3</v>
      </c>
      <c r="G511">
        <f t="array" ref="G511">_xll.BDP($A511,G$84)</f>
        <v>120.76</v>
      </c>
      <c r="H511">
        <f t="array" ref="H511">_xll.BDP($A511,H$84)</f>
        <v>117.68</v>
      </c>
      <c r="I511">
        <f t="array" ref="I511">_xll.BDP($A511,I$84)</f>
        <v>118</v>
      </c>
      <c r="K511">
        <f t="shared" si="7"/>
        <v>128</v>
      </c>
      <c r="L511" t="str">
        <f>_xll.BDS(A511,"BEST_ANALYST_RECS_BULK","headers=n","startrow",MATCH(1,_xll.BDS(A511,"BEST_ANALYST_RECS_BULK","headers=n","endcol=9","startcol=9","array=t"),0),"endrow",MATCH(1,_xll.BDS(A511,"BEST_ANALYST_RECS_BULK","headers=n","endcol=9","startcol=9","array=t"),0),"cols=10;rows=1")</f>
        <v>Morningstar</v>
      </c>
      <c r="M511" t="s">
        <v>303</v>
      </c>
      <c r="N511" t="s">
        <v>146</v>
      </c>
      <c r="O511">
        <v>3</v>
      </c>
      <c r="P511" t="s">
        <v>142</v>
      </c>
      <c r="Q511">
        <v>128</v>
      </c>
      <c r="R511" t="s">
        <v>127</v>
      </c>
      <c r="S511" s="2">
        <v>45623</v>
      </c>
      <c r="T511">
        <v>1</v>
      </c>
      <c r="U511">
        <v>35.549999999999997</v>
      </c>
      <c r="W511" t="str">
        <f>_xll.BDS(A511,"BEST_ANALYST_RECS_BULK","headers=n","startrow",MATCH(2,_xll.BDS(A511,"BEST_ANALYST_RECS_BULK","headers=n","endcol=9","startcol=9","array=t"),0),"endrow",MATCH(2,_xll.BDS(A511,"BEST_ANALYST_RECS_BULK","headers=n","endcol=9","startcol=9","array=t"),0),"cols=10;rows=1")</f>
        <v>ISS-EVA</v>
      </c>
      <c r="X511" t="s">
        <v>166</v>
      </c>
      <c r="Y511" t="s">
        <v>146</v>
      </c>
      <c r="Z511">
        <v>3</v>
      </c>
      <c r="AA511" t="s">
        <v>137</v>
      </c>
      <c r="AB511" t="s">
        <v>147</v>
      </c>
      <c r="AC511" t="s">
        <v>127</v>
      </c>
      <c r="AD511" s="2">
        <v>45532</v>
      </c>
      <c r="AE511">
        <v>2</v>
      </c>
      <c r="AF511">
        <v>11.11</v>
      </c>
      <c r="AH511" t="str">
        <f>_xll.BDS(A511,"BEST_ANALYST_RECS_BULK","headers=n","startrow",MATCH(3,_xll.BDS(A511,"BEST_ANALYST_RECS_BULK","headers=n","endcol=9","startcol=9","array=t"),0),"endrow",MATCH(3,_xll.BDS(A511,"BEST_ANALYST_RECS_BULK","headers=n","endcol=9","startcol=9","array=t"),0),"cols=10;rows=1")</f>
        <v>Ameriprise Advisor Services Ltd Inc</v>
      </c>
      <c r="AI511" t="s">
        <v>292</v>
      </c>
      <c r="AJ511" t="s">
        <v>128</v>
      </c>
      <c r="AK511">
        <v>5</v>
      </c>
      <c r="AL511" t="s">
        <v>126</v>
      </c>
      <c r="AM511" t="s">
        <v>147</v>
      </c>
      <c r="AN511" t="s">
        <v>127</v>
      </c>
      <c r="AO511" s="2">
        <v>45623</v>
      </c>
      <c r="AP511">
        <v>3</v>
      </c>
      <c r="AQ511">
        <v>9.98</v>
      </c>
    </row>
    <row r="512" spans="1:43" x14ac:dyDescent="0.25">
      <c r="A512" t="s">
        <v>459</v>
      </c>
      <c r="B512">
        <f t="array" ref="B512">_xll.BDP(A512,"BEST_EPS", "BEST_FPERIOD_OVERRIDE=1bf")</f>
        <v>3.6377011494252871</v>
      </c>
      <c r="C512">
        <f t="array" ref="C512">_xll.BDP(A512,"BEST_EPS", "BEST_FPERIOD_OVERRIDE=2bf")</f>
        <v>4.0308505747126437</v>
      </c>
      <c r="D512">
        <f t="array" ref="D512">_xll.BDP(A512,"BEST_EPS", "BEST_FPERIOD_OVERRIDE=3bf")</f>
        <v>4.3675384615384614</v>
      </c>
      <c r="E512">
        <f t="array" ref="E512">_xll.BDP(A512,"BEST_TARGET_PRICE")</f>
        <v>57.660713195800781</v>
      </c>
      <c r="F512">
        <f t="array" ref="F512">_xll.BDP($A512,F$84)</f>
        <v>43.6</v>
      </c>
      <c r="G512">
        <f t="array" ref="G512">_xll.BDP($A512,G$84)</f>
        <v>44.3</v>
      </c>
      <c r="H512">
        <f t="array" ref="H512">_xll.BDP($A512,H$84)</f>
        <v>43.49</v>
      </c>
      <c r="I512">
        <f t="array" ref="I512">_xll.BDP($A512,I$84)</f>
        <v>43.66</v>
      </c>
      <c r="K512">
        <f t="shared" si="7"/>
        <v>41.11</v>
      </c>
      <c r="L512" t="str">
        <f>_xll.BDS(A512,"BEST_ANALYST_RECS_BULK","headers=n","startrow",MATCH(1,_xll.BDS(A512,"BEST_ANALYST_RECS_BULK","headers=n","endcol=9","startcol=9","array=t"),0),"endrow",MATCH(1,_xll.BDS(A512,"BEST_ANALYST_RECS_BULK","headers=n","endcol=9","startcol=9","array=t"),0),"cols=10;rows=1")</f>
        <v>ISS-EVA</v>
      </c>
      <c r="M512" t="s">
        <v>166</v>
      </c>
      <c r="N512" t="s">
        <v>146</v>
      </c>
      <c r="O512">
        <v>3</v>
      </c>
      <c r="P512" t="s">
        <v>137</v>
      </c>
      <c r="Q512" t="s">
        <v>147</v>
      </c>
      <c r="R512" t="s">
        <v>127</v>
      </c>
      <c r="S512" s="2">
        <v>45402</v>
      </c>
      <c r="T512">
        <v>1</v>
      </c>
      <c r="U512">
        <v>4.21</v>
      </c>
      <c r="W512" t="str">
        <f>_xll.BDS(A512,"BEST_ANALYST_RECS_BULK","headers=n","startrow",MATCH(2,_xll.BDS(A512,"BEST_ANALYST_RECS_BULK","headers=n","endcol=9","startcol=9","array=t"),0),"endrow",MATCH(2,_xll.BDS(A512,"BEST_ANALYST_RECS_BULK","headers=n","endcol=9","startcol=9","array=t"),0),"cols=10;rows=1")</f>
        <v>Sadif Investment Analytics</v>
      </c>
      <c r="X512" t="s">
        <v>166</v>
      </c>
      <c r="Y512" t="s">
        <v>860</v>
      </c>
      <c r="Z512">
        <v>1</v>
      </c>
      <c r="AA512" t="s">
        <v>142</v>
      </c>
      <c r="AB512">
        <v>41.11</v>
      </c>
      <c r="AC512" t="s">
        <v>168</v>
      </c>
      <c r="AD512" s="2">
        <v>45611</v>
      </c>
      <c r="AE512">
        <v>2</v>
      </c>
      <c r="AF512">
        <v>-0.69</v>
      </c>
      <c r="AH512" t="str">
        <f>_xll.BDS(A512,"BEST_ANALYST_RECS_BULK","headers=n","startrow",MATCH(3,_xll.BDS(A512,"BEST_ANALYST_RECS_BULK","headers=n","endcol=9","startcol=9","array=t"),0),"endrow",MATCH(3,_xll.BDS(A512,"BEST_ANALYST_RECS_BULK","headers=n","endcol=9","startcol=9","array=t"),0),"cols=10;rows=1")</f>
        <v>Zacks</v>
      </c>
      <c r="AI512" t="s">
        <v>166</v>
      </c>
      <c r="AJ512" t="s">
        <v>216</v>
      </c>
      <c r="AK512">
        <v>1</v>
      </c>
      <c r="AL512" t="s">
        <v>126</v>
      </c>
      <c r="AM512">
        <v>37</v>
      </c>
      <c r="AN512" t="s">
        <v>134</v>
      </c>
      <c r="AO512" s="2">
        <v>45618</v>
      </c>
      <c r="AP512">
        <v>3</v>
      </c>
      <c r="AQ512">
        <v>-3.7</v>
      </c>
    </row>
    <row r="513" spans="1:43" x14ac:dyDescent="0.25">
      <c r="A513" t="s">
        <v>665</v>
      </c>
      <c r="B513">
        <f t="array" ref="B513">_xll.BDP(A513,"BEST_EPS", "BEST_FPERIOD_OVERRIDE=1bf")</f>
        <v>3.5474482758620693</v>
      </c>
      <c r="C513">
        <f t="array" ref="C513">_xll.BDP(A513,"BEST_EPS", "BEST_FPERIOD_OVERRIDE=2bf")</f>
        <v>4.6590689655172417</v>
      </c>
      <c r="D513">
        <f t="array" ref="D513">_xll.BDP(A513,"BEST_EPS", "BEST_FPERIOD_OVERRIDE=3bf")</f>
        <v>4.5010692307692306</v>
      </c>
      <c r="E513">
        <f t="array" ref="E513">_xll.BDP(A513,"BEST_TARGET_PRICE")</f>
        <v>35.888889312744141</v>
      </c>
      <c r="F513">
        <f t="array" ref="F513">_xll.BDP($A513,F$84)</f>
        <v>35.26</v>
      </c>
      <c r="G513">
        <f t="array" ref="G513">_xll.BDP($A513,G$84)</f>
        <v>37.14</v>
      </c>
      <c r="H513">
        <f t="array" ref="H513">_xll.BDP($A513,H$84)</f>
        <v>34.43</v>
      </c>
      <c r="I513">
        <f t="array" ref="I513">_xll.BDP($A513,I$84)</f>
        <v>35.07</v>
      </c>
      <c r="K513">
        <f t="shared" si="7"/>
        <v>83.93</v>
      </c>
      <c r="L513" t="str">
        <f>_xll.BDS(A513,"BEST_ANALYST_RECS_BULK","headers=n","startrow",MATCH(1,_xll.BDS(A513,"BEST_ANALYST_RECS_BULK","headers=n","endcol=9","startcol=9","array=t"),0),"endrow",MATCH(1,_xll.BDS(A513,"BEST_ANALYST_RECS_BULK","headers=n","endcol=9","startcol=9","array=t"),0),"cols=10;rows=1")</f>
        <v>Sadif Investment Analytics</v>
      </c>
      <c r="M513" t="s">
        <v>166</v>
      </c>
      <c r="N513" t="s">
        <v>146</v>
      </c>
      <c r="O513">
        <v>3</v>
      </c>
      <c r="P513" t="s">
        <v>126</v>
      </c>
      <c r="Q513">
        <v>83.93</v>
      </c>
      <c r="R513" t="s">
        <v>234</v>
      </c>
      <c r="S513" s="2">
        <v>45552</v>
      </c>
      <c r="T513">
        <v>1</v>
      </c>
      <c r="U513">
        <v>217.9</v>
      </c>
      <c r="W513" t="str">
        <f>_xll.BDS(A513,"BEST_ANALYST_RECS_BULK","headers=n","startrow",MATCH(2,_xll.BDS(A513,"BEST_ANALYST_RECS_BULK","headers=n","endcol=9","startcol=9","array=t"),0),"endrow",MATCH(2,_xll.BDS(A513,"BEST_ANALYST_RECS_BULK","headers=n","endcol=9","startcol=9","array=t"),0),"cols=10;rows=1")</f>
        <v>Nomura</v>
      </c>
      <c r="X513" t="s">
        <v>666</v>
      </c>
      <c r="Y513" t="s">
        <v>141</v>
      </c>
      <c r="Z513">
        <v>3</v>
      </c>
      <c r="AA513" t="s">
        <v>126</v>
      </c>
      <c r="AB513">
        <v>93</v>
      </c>
      <c r="AC513" t="s">
        <v>127</v>
      </c>
      <c r="AD513" s="2">
        <v>45611</v>
      </c>
      <c r="AE513">
        <v>2</v>
      </c>
      <c r="AF513">
        <v>215.04</v>
      </c>
      <c r="AH513" t="str">
        <f>_xll.BDS(A513,"BEST_ANALYST_RECS_BULK","headers=n","startrow",MATCH(3,_xll.BDS(A513,"BEST_ANALYST_RECS_BULK","headers=n","endcol=9","startcol=9","array=t"),0),"endrow",MATCH(3,_xll.BDS(A513,"BEST_ANALYST_RECS_BULK","headers=n","endcol=9","startcol=9","array=t"),0),"cols=10;rows=1")</f>
        <v>Haitong International Research Ltd</v>
      </c>
      <c r="AI513" t="s">
        <v>1585</v>
      </c>
      <c r="AJ513" t="s">
        <v>141</v>
      </c>
      <c r="AK513">
        <v>3</v>
      </c>
      <c r="AL513" t="s">
        <v>126</v>
      </c>
      <c r="AM513">
        <v>33</v>
      </c>
      <c r="AN513" t="s">
        <v>134</v>
      </c>
      <c r="AO513" s="2">
        <v>45602</v>
      </c>
      <c r="AP513">
        <v>3</v>
      </c>
      <c r="AQ513">
        <v>108.14</v>
      </c>
    </row>
    <row r="514" spans="1:43" x14ac:dyDescent="0.25">
      <c r="A514" t="s">
        <v>831</v>
      </c>
      <c r="B514">
        <f t="array" ref="B514">_xll.BDP(A514,"BEST_EPS", "BEST_FPERIOD_OVERRIDE=1bf")</f>
        <v>20.071114942528737</v>
      </c>
      <c r="C514">
        <f t="array" ref="C514">_xll.BDP(A514,"BEST_EPS", "BEST_FPERIOD_OVERRIDE=2bf")</f>
        <v>21.36958620689655</v>
      </c>
      <c r="D514">
        <f t="array" ref="D514">_xll.BDP(A514,"BEST_EPS", "BEST_FPERIOD_OVERRIDE=3bf")</f>
        <v>21.935138461538461</v>
      </c>
      <c r="E514">
        <f t="array" ref="E514">_xll.BDP(A514,"BEST_TARGET_PRICE")</f>
        <v>324.625</v>
      </c>
      <c r="F514">
        <f t="array" ref="F514">_xll.BDP($A514,F$84)</f>
        <v>371.92</v>
      </c>
      <c r="G514">
        <f t="array" ref="G514">_xll.BDP($A514,G$84)</f>
        <v>373.89499999999998</v>
      </c>
      <c r="H514">
        <f t="array" ref="H514">_xll.BDP($A514,H$84)</f>
        <v>369.01</v>
      </c>
      <c r="I514">
        <f t="array" ref="I514">_xll.BDP($A514,I$84)</f>
        <v>369.23</v>
      </c>
      <c r="K514">
        <f t="shared" si="7"/>
        <v>385</v>
      </c>
      <c r="L514" t="str">
        <f>_xll.BDS(A514,"BEST_ANALYST_RECS_BULK","headers=n","startrow",MATCH(1,_xll.BDS(A514,"BEST_ANALYST_RECS_BULK","headers=n","endcol=9","startcol=9","array=t"),0),"endrow",MATCH(1,_xll.BDS(A514,"BEST_ANALYST_RECS_BULK","headers=n","endcol=9","startcol=9","array=t"),0),"cols=10;rows=1")</f>
        <v>Tigress Financial Partners</v>
      </c>
      <c r="M514" t="s">
        <v>807</v>
      </c>
      <c r="N514" t="s">
        <v>128</v>
      </c>
      <c r="O514">
        <v>5</v>
      </c>
      <c r="P514" t="s">
        <v>126</v>
      </c>
      <c r="Q514">
        <v>385</v>
      </c>
      <c r="R514" t="s">
        <v>134</v>
      </c>
      <c r="S514" s="2">
        <v>45590</v>
      </c>
      <c r="T514">
        <v>1</v>
      </c>
      <c r="U514">
        <v>38.53</v>
      </c>
      <c r="W514" t="str">
        <f>_xll.BDS(A514,"BEST_ANALYST_RECS_BULK","headers=n","startrow",MATCH(2,_xll.BDS(A514,"BEST_ANALYST_RECS_BULK","headers=n","endcol=9","startcol=9","array=t"),0),"endrow",MATCH(2,_xll.BDS(A514,"BEST_ANALYST_RECS_BULK","headers=n","endcol=9","startcol=9","array=t"),0),"cols=10;rows=1")</f>
        <v>Sadif Investment Analytics</v>
      </c>
      <c r="X514" t="s">
        <v>166</v>
      </c>
      <c r="Y514" t="s">
        <v>167</v>
      </c>
      <c r="Z514">
        <v>5</v>
      </c>
      <c r="AA514" t="s">
        <v>137</v>
      </c>
      <c r="AB514">
        <v>369.14</v>
      </c>
      <c r="AC514" t="s">
        <v>251</v>
      </c>
      <c r="AD514" s="2">
        <v>45588</v>
      </c>
      <c r="AE514">
        <v>2</v>
      </c>
      <c r="AF514">
        <v>12.68</v>
      </c>
      <c r="AH514" t="str">
        <f>_xll.BDS(A514,"BEST_ANALYST_RECS_BULK","headers=n","startrow",MATCH(3,_xll.BDS(A514,"BEST_ANALYST_RECS_BULK","headers=n","endcol=9","startcol=9","array=t"),0),"endrow",MATCH(3,_xll.BDS(A514,"BEST_ANALYST_RECS_BULK","headers=n","endcol=9","startcol=9","array=t"),0),"cols=10;rows=1")</f>
        <v>Baird</v>
      </c>
      <c r="AI514" t="s">
        <v>1884</v>
      </c>
      <c r="AJ514" t="s">
        <v>141</v>
      </c>
      <c r="AK514">
        <v>3</v>
      </c>
      <c r="AL514" t="s">
        <v>126</v>
      </c>
      <c r="AM514">
        <v>370</v>
      </c>
      <c r="AN514" t="s">
        <v>127</v>
      </c>
      <c r="AO514" s="2">
        <v>45623</v>
      </c>
      <c r="AP514">
        <v>3</v>
      </c>
      <c r="AQ514">
        <v>0</v>
      </c>
    </row>
    <row r="515" spans="1:43" x14ac:dyDescent="0.25">
      <c r="A515" t="s">
        <v>403</v>
      </c>
      <c r="B515">
        <f t="array" ref="B515">_xll.BDP(A515,"BEST_EPS", "BEST_FPERIOD_OVERRIDE=1bf")</f>
        <v>15.074513409961687</v>
      </c>
      <c r="C515">
        <f t="array" ref="C515">_xll.BDP(A515,"BEST_EPS", "BEST_FPERIOD_OVERRIDE=2bf")</f>
        <v>17.529386973180078</v>
      </c>
      <c r="D515">
        <f t="array" ref="D515">_xll.BDP(A515,"BEST_EPS", "BEST_FPERIOD_OVERRIDE=3bf")</f>
        <v>20.302</v>
      </c>
      <c r="E515">
        <f t="array" ref="E515">_xll.BDP(A515,"BEST_TARGET_PRICE")</f>
        <v>639.4285888671875</v>
      </c>
      <c r="F515">
        <f t="array" ref="F515">_xll.BDP($A515,F$84)</f>
        <v>552.73</v>
      </c>
      <c r="G515">
        <f t="array" ref="G515">_xll.BDP($A515,G$84)</f>
        <v>552.73</v>
      </c>
      <c r="H515">
        <f t="array" ref="H515">_xll.BDP($A515,H$84)</f>
        <v>542.89009999999996</v>
      </c>
      <c r="I515">
        <f t="array" ref="I515">_xll.BDP($A515,I$84)</f>
        <v>547.74</v>
      </c>
      <c r="K515">
        <f t="shared" si="7"/>
        <v>490</v>
      </c>
      <c r="L515" t="str">
        <f>_xll.BDS(A515,"BEST_ANALYST_RECS_BULK","headers=n","startrow",MATCH(1,_xll.BDS(A515,"BEST_ANALYST_RECS_BULK","headers=n","endcol=9","startcol=9","array=t"),0),"endrow",MATCH(1,_xll.BDS(A515,"BEST_ANALYST_RECS_BULK","headers=n","endcol=9","startcol=9","array=t"),0),"cols=10;rows=1")</f>
        <v>Morningstar</v>
      </c>
      <c r="M515" t="s">
        <v>404</v>
      </c>
      <c r="N515" t="s">
        <v>146</v>
      </c>
      <c r="O515">
        <v>3</v>
      </c>
      <c r="P515" t="s">
        <v>137</v>
      </c>
      <c r="Q515">
        <v>490</v>
      </c>
      <c r="R515" t="s">
        <v>127</v>
      </c>
      <c r="S515" s="2">
        <v>45527</v>
      </c>
      <c r="T515">
        <v>1</v>
      </c>
      <c r="U515">
        <v>17.29</v>
      </c>
      <c r="W515" t="str">
        <f>_xll.BDS(A515,"BEST_ANALYST_RECS_BULK","headers=n","startrow",MATCH(2,_xll.BDS(A515,"BEST_ANALYST_RECS_BULK","headers=n","endcol=9","startcol=9","array=t"),0),"endrow",MATCH(2,_xll.BDS(A515,"BEST_ANALYST_RECS_BULK","headers=n","endcol=9","startcol=9","array=t"),0),"cols=10;rows=1")</f>
        <v>President Capital Management Corp</v>
      </c>
      <c r="X515" t="s">
        <v>1573</v>
      </c>
      <c r="Y515" t="s">
        <v>128</v>
      </c>
      <c r="Z515">
        <v>5</v>
      </c>
      <c r="AA515" t="s">
        <v>126</v>
      </c>
      <c r="AB515">
        <v>681</v>
      </c>
      <c r="AC515" t="s">
        <v>144</v>
      </c>
      <c r="AD515" s="2">
        <v>45370</v>
      </c>
      <c r="AE515">
        <v>2</v>
      </c>
      <c r="AF515">
        <v>13.01</v>
      </c>
      <c r="AH515" t="str">
        <f>_xll.BDS(A515,"BEST_ANALYST_RECS_BULK","headers=n","startrow",MATCH(3,_xll.BDS(A515,"BEST_ANALYST_RECS_BULK","headers=n","endcol=9","startcol=9","array=t"),0),"endrow",MATCH(3,_xll.BDS(A515,"BEST_ANALYST_RECS_BULK","headers=n","endcol=9","startcol=9","array=t"),0),"cols=10;rows=1")</f>
        <v>Morgan Stanley</v>
      </c>
      <c r="AI515" t="s">
        <v>1622</v>
      </c>
      <c r="AJ515" t="s">
        <v>174</v>
      </c>
      <c r="AK515">
        <v>5</v>
      </c>
      <c r="AL515" t="s">
        <v>126</v>
      </c>
      <c r="AM515">
        <v>625</v>
      </c>
      <c r="AN515" t="s">
        <v>134</v>
      </c>
      <c r="AO515" s="2">
        <v>45622</v>
      </c>
      <c r="AP515">
        <v>3</v>
      </c>
      <c r="AQ515">
        <v>11.13</v>
      </c>
    </row>
    <row r="516" spans="1:43" x14ac:dyDescent="0.25">
      <c r="A516" t="s">
        <v>362</v>
      </c>
      <c r="B516">
        <f t="array" ref="B516">_xll.BDP(A516,"BEST_EPS", "BEST_FPERIOD_OVERRIDE=1bf")</f>
        <v>4.2808965517241377</v>
      </c>
      <c r="C516">
        <f t="array" ref="C516">_xll.BDP(A516,"BEST_EPS", "BEST_FPERIOD_OVERRIDE=2bf")</f>
        <v>4.5675172413793108</v>
      </c>
      <c r="D516">
        <f t="array" ref="D516">_xll.BDP(A516,"BEST_EPS", "BEST_FPERIOD_OVERRIDE=3bf")</f>
        <v>4.8309076923076928</v>
      </c>
      <c r="E516">
        <f t="array" ref="E516">_xll.BDP(A516,"BEST_TARGET_PRICE")</f>
        <v>92.125</v>
      </c>
      <c r="F516">
        <f t="array" ref="F516">_xll.BDP($A516,F$84)</f>
        <v>89.68</v>
      </c>
      <c r="G516">
        <f t="array" ref="G516">_xll.BDP($A516,G$84)</f>
        <v>90.234999999999999</v>
      </c>
      <c r="H516">
        <f t="array" ref="H516">_xll.BDP($A516,H$84)</f>
        <v>89.34</v>
      </c>
      <c r="I516">
        <f t="array" ref="I516">_xll.BDP($A516,I$84)</f>
        <v>89.74</v>
      </c>
      <c r="K516">
        <f t="shared" si="7"/>
        <v>96</v>
      </c>
      <c r="L516" t="str">
        <f>_xll.BDS(A516,"BEST_ANALYST_RECS_BULK","headers=n","startrow",MATCH(1,_xll.BDS(A516,"BEST_ANALYST_RECS_BULK","headers=n","endcol=9","startcol=9","array=t"),0),"endrow",MATCH(1,_xll.BDS(A516,"BEST_ANALYST_RECS_BULK","headers=n","endcol=9","startcol=9","array=t"),0),"cols=10;rows=1")</f>
        <v>Scotiabank</v>
      </c>
      <c r="M516" t="s">
        <v>261</v>
      </c>
      <c r="N516" t="s">
        <v>262</v>
      </c>
      <c r="O516">
        <v>5</v>
      </c>
      <c r="P516" t="s">
        <v>126</v>
      </c>
      <c r="Q516">
        <v>96</v>
      </c>
      <c r="R516" t="s">
        <v>134</v>
      </c>
      <c r="S516" s="2">
        <v>45614</v>
      </c>
      <c r="T516">
        <v>1</v>
      </c>
      <c r="U516">
        <v>33.020000000000003</v>
      </c>
      <c r="W516" t="str">
        <f>_xll.BDS(A516,"BEST_ANALYST_RECS_BULK","headers=n","startrow",MATCH(2,_xll.BDS(A516,"BEST_ANALYST_RECS_BULK","headers=n","endcol=9","startcol=9","array=t"),0),"endrow",MATCH(2,_xll.BDS(A516,"BEST_ANALYST_RECS_BULK","headers=n","endcol=9","startcol=9","array=t"),0),"cols=10;rows=1")</f>
        <v>Mizuho Securities</v>
      </c>
      <c r="X516" t="s">
        <v>488</v>
      </c>
      <c r="Y516" t="s">
        <v>141</v>
      </c>
      <c r="Z516">
        <v>3</v>
      </c>
      <c r="AA516" t="s">
        <v>126</v>
      </c>
      <c r="AB516">
        <v>90</v>
      </c>
      <c r="AC516" t="s">
        <v>127</v>
      </c>
      <c r="AD516" s="2">
        <v>45610</v>
      </c>
      <c r="AE516">
        <v>2</v>
      </c>
      <c r="AF516">
        <v>32.770000000000003</v>
      </c>
      <c r="AH516" t="str">
        <f>_xll.BDS(A516,"BEST_ANALYST_RECS_BULK","headers=n","startrow",MATCH(3,_xll.BDS(A516,"BEST_ANALYST_RECS_BULK","headers=n","endcol=9","startcol=9","array=t"),0),"endrow",MATCH(3,_xll.BDS(A516,"BEST_ANALYST_RECS_BULK","headers=n","endcol=9","startcol=9","array=t"),0),"cols=10;rows=1")</f>
        <v>BMO Capital Markets</v>
      </c>
      <c r="AI516" t="s">
        <v>363</v>
      </c>
      <c r="AJ516" t="s">
        <v>125</v>
      </c>
      <c r="AK516">
        <v>5</v>
      </c>
      <c r="AL516" t="s">
        <v>126</v>
      </c>
      <c r="AM516">
        <v>97</v>
      </c>
      <c r="AN516" t="s">
        <v>127</v>
      </c>
      <c r="AO516" s="2">
        <v>45596</v>
      </c>
      <c r="AP516">
        <v>3</v>
      </c>
      <c r="AQ516">
        <v>31.19</v>
      </c>
    </row>
    <row r="517" spans="1:43" x14ac:dyDescent="0.25">
      <c r="A517" t="s">
        <v>865</v>
      </c>
      <c r="B517">
        <f t="array" ref="B517">_xll.BDP(A517,"BEST_EPS", "BEST_FPERIOD_OVERRIDE=1bf")</f>
        <v>5.600942528735632</v>
      </c>
      <c r="C517">
        <f t="array" ref="C517">_xll.BDP(A517,"BEST_EPS", "BEST_FPERIOD_OVERRIDE=2bf")</f>
        <v>5.8425172413793103</v>
      </c>
      <c r="D517">
        <f t="array" ref="D517">_xll.BDP(A517,"BEST_EPS", "BEST_FPERIOD_OVERRIDE=3bf")</f>
        <v>6.1275230769230769</v>
      </c>
      <c r="E517">
        <f t="array" ref="E517">_xll.BDP(A517,"BEST_TARGET_PRICE")</f>
        <v>75</v>
      </c>
      <c r="F517">
        <f t="array" ref="F517">_xll.BDP($A517,F$84)</f>
        <v>71.819999999999993</v>
      </c>
      <c r="G517">
        <f t="array" ref="G517">_xll.BDP($A517,G$84)</f>
        <v>72.805000000000007</v>
      </c>
      <c r="H517">
        <f t="array" ref="H517">_xll.BDP($A517,H$84)</f>
        <v>71.349999999999994</v>
      </c>
      <c r="I517">
        <f t="array" ref="I517">_xll.BDP($A517,I$84)</f>
        <v>72.48</v>
      </c>
      <c r="K517">
        <f t="shared" si="7"/>
        <v>75</v>
      </c>
      <c r="L517" t="e">
        <f>_xll.BDS(A517,"BEST_ANALYST_RECS_BULK","headers=n","startrow",MATCH(1,_xll.BDS(A517,"BEST_ANALYST_RECS_BULK","headers=n","endcol=9","startcol=9","array=t"),0),"endrow",MATCH(1,_xll.BDS(A517,"BEST_ANALYST_RECS_BULK","headers=n","endcol=9","startcol=9","array=t"),0),"cols=10;rows=1")</f>
        <v>#N/A</v>
      </c>
      <c r="M517" t="s">
        <v>664</v>
      </c>
      <c r="N517" t="s">
        <v>125</v>
      </c>
      <c r="O517">
        <v>5</v>
      </c>
      <c r="P517" t="s">
        <v>126</v>
      </c>
      <c r="Q517">
        <v>49</v>
      </c>
      <c r="R517" t="s">
        <v>134</v>
      </c>
      <c r="S517" s="2">
        <v>45509</v>
      </c>
      <c r="T517">
        <v>1</v>
      </c>
      <c r="U517">
        <v>35.69</v>
      </c>
      <c r="W517" t="e">
        <f>_xll.BDS(A517,"BEST_ANALYST_RECS_BULK","headers=n","startrow",MATCH(2,_xll.BDS(A517,"BEST_ANALYST_RECS_BULK","headers=n","endcol=9","startcol=9","array=t"),0),"endrow",MATCH(2,_xll.BDS(A517,"BEST_ANALYST_RECS_BULK","headers=n","endcol=9","startcol=9","array=t"),0),"cols=10;rows=1")</f>
        <v>#N/A</v>
      </c>
      <c r="X517" t="s">
        <v>811</v>
      </c>
      <c r="Y517" t="s">
        <v>138</v>
      </c>
      <c r="Z517">
        <v>5</v>
      </c>
      <c r="AA517" t="s">
        <v>126</v>
      </c>
      <c r="AB517">
        <v>50</v>
      </c>
      <c r="AC517" t="s">
        <v>127</v>
      </c>
      <c r="AD517" s="2">
        <v>45551</v>
      </c>
      <c r="AE517">
        <v>2</v>
      </c>
      <c r="AF517">
        <v>29.92</v>
      </c>
      <c r="AH517" t="e">
        <f>_xll.BDS(A517,"BEST_ANALYST_RECS_BULK","headers=n","startrow",MATCH(3,_xll.BDS(A517,"BEST_ANALYST_RECS_BULK","headers=n","endcol=9","startcol=9","array=t"),0),"endrow",MATCH(3,_xll.BDS(A517,"BEST_ANALYST_RECS_BULK","headers=n","endcol=9","startcol=9","array=t"),0),"cols=10;rows=1")</f>
        <v>#N/A</v>
      </c>
    </row>
    <row r="518" spans="1:43" x14ac:dyDescent="0.25">
      <c r="A518" t="s">
        <v>472</v>
      </c>
      <c r="B518">
        <f t="array" ref="B518">_xll.BDP(A518,"BEST_EPS", "BEST_FPERIOD_OVERRIDE=1bf")</f>
        <v>6.6187816091954028</v>
      </c>
      <c r="C518">
        <f t="array" ref="C518">_xll.BDP(A518,"BEST_EPS", "BEST_FPERIOD_OVERRIDE=2bf")</f>
        <v>6.9170689655172417</v>
      </c>
      <c r="D518">
        <f t="array" ref="D518">_xll.BDP(A518,"BEST_EPS", "BEST_FPERIOD_OVERRIDE=3bf")</f>
        <v>7.0426769230769235</v>
      </c>
      <c r="E518">
        <f t="array" ref="E518">_xll.BDP(A518,"BEST_TARGET_PRICE")</f>
        <v>177.86111450195313</v>
      </c>
      <c r="F518">
        <f t="array" ref="F518">_xll.BDP($A518,F$84)</f>
        <v>183.26</v>
      </c>
      <c r="G518">
        <f t="array" ref="G518">_xll.BDP($A518,G$84)</f>
        <v>186</v>
      </c>
      <c r="H518">
        <f t="array" ref="H518">_xll.BDP($A518,H$84)</f>
        <v>183.2</v>
      </c>
      <c r="I518">
        <f t="array" ref="I518">_xll.BDP($A518,I$84)</f>
        <v>183.75</v>
      </c>
      <c r="K518">
        <f t="shared" si="7"/>
        <v>200</v>
      </c>
      <c r="L518" t="str">
        <f>_xll.BDS(A518,"BEST_ANALYST_RECS_BULK","headers=n","startrow",MATCH(1,_xll.BDS(A518,"BEST_ANALYST_RECS_BULK","headers=n","endcol=9","startcol=9","array=t"),0),"endrow",MATCH(1,_xll.BDS(A518,"BEST_ANALYST_RECS_BULK","headers=n","endcol=9","startcol=9","array=t"),0),"cols=10;rows=1")</f>
        <v>Goldman Sachs</v>
      </c>
      <c r="M518" t="s">
        <v>300</v>
      </c>
      <c r="N518" t="s">
        <v>128</v>
      </c>
      <c r="O518">
        <v>5</v>
      </c>
      <c r="P518" t="s">
        <v>126</v>
      </c>
      <c r="Q518">
        <v>200</v>
      </c>
      <c r="R518" t="s">
        <v>134</v>
      </c>
      <c r="S518" s="2">
        <v>45609</v>
      </c>
      <c r="T518">
        <v>1</v>
      </c>
      <c r="U518">
        <v>60.08</v>
      </c>
      <c r="W518" t="str">
        <f>_xll.BDS(A518,"BEST_ANALYST_RECS_BULK","headers=n","startrow",MATCH(2,_xll.BDS(A518,"BEST_ANALYST_RECS_BULK","headers=n","endcol=9","startcol=9","array=t"),0),"endrow",MATCH(2,_xll.BDS(A518,"BEST_ANALYST_RECS_BULK","headers=n","endcol=9","startcol=9","array=t"),0),"cols=10;rows=1")</f>
        <v>Piper Sandler &amp; Co</v>
      </c>
      <c r="X518" t="s">
        <v>473</v>
      </c>
      <c r="Y518" t="s">
        <v>141</v>
      </c>
      <c r="Z518">
        <v>3</v>
      </c>
      <c r="AA518" t="s">
        <v>126</v>
      </c>
      <c r="AB518">
        <v>175</v>
      </c>
      <c r="AC518" t="s">
        <v>127</v>
      </c>
      <c r="AD518" s="2">
        <v>45599</v>
      </c>
      <c r="AE518">
        <v>2</v>
      </c>
      <c r="AF518">
        <v>44.2</v>
      </c>
      <c r="AH518" t="str">
        <f>_xll.BDS(A518,"BEST_ANALYST_RECS_BULK","headers=n","startrow",MATCH(3,_xll.BDS(A518,"BEST_ANALYST_RECS_BULK","headers=n","endcol=9","startcol=9","array=t"),0),"endrow",MATCH(3,_xll.BDS(A518,"BEST_ANALYST_RECS_BULK","headers=n","endcol=9","startcol=9","array=t"),0),"cols=10;rows=1")</f>
        <v>Stifel</v>
      </c>
      <c r="AI518" t="s">
        <v>1557</v>
      </c>
      <c r="AJ518" t="s">
        <v>146</v>
      </c>
      <c r="AK518">
        <v>3</v>
      </c>
      <c r="AL518" t="s">
        <v>126</v>
      </c>
      <c r="AM518">
        <v>175.5</v>
      </c>
      <c r="AN518" t="s">
        <v>127</v>
      </c>
      <c r="AO518" s="2">
        <v>45622</v>
      </c>
      <c r="AP518">
        <v>3</v>
      </c>
      <c r="AQ518">
        <v>42.56</v>
      </c>
    </row>
    <row r="519" spans="1:43" x14ac:dyDescent="0.25">
      <c r="A519" t="s">
        <v>264</v>
      </c>
      <c r="B519">
        <f t="array" ref="B519">_xll.BDP(A519,"BEST_EPS", "BEST_FPERIOD_OVERRIDE=1bf")</f>
        <v>16.680471264367817</v>
      </c>
      <c r="C519">
        <f t="array" ref="C519">_xll.BDP(A519,"BEST_EPS", "BEST_FPERIOD_OVERRIDE=2bf")</f>
        <v>18.667241379310344</v>
      </c>
      <c r="D519">
        <f t="array" ref="D519">_xll.BDP(A519,"BEST_EPS", "BEST_FPERIOD_OVERRIDE=3bf")</f>
        <v>20.678461538461541</v>
      </c>
      <c r="E519">
        <f t="array" ref="E519">_xll.BDP(A519,"BEST_TARGET_PRICE")</f>
        <v>567.95654296875</v>
      </c>
      <c r="F519">
        <f t="array" ref="F519">_xll.BDP($A519,F$84)</f>
        <v>523</v>
      </c>
      <c r="G519">
        <f t="array" ref="G519">_xll.BDP($A519,G$84)</f>
        <v>526.82000000000005</v>
      </c>
      <c r="H519">
        <f t="array" ref="H519">_xll.BDP($A519,H$84)</f>
        <v>519.53</v>
      </c>
      <c r="I519">
        <f t="array" ref="I519">_xll.BDP($A519,I$84)</f>
        <v>522.86</v>
      </c>
      <c r="K519">
        <f t="shared" si="7"/>
        <v>565</v>
      </c>
      <c r="L519" t="e">
        <f>_xll.BDS(A519,"BEST_ANALYST_RECS_BULK","headers=n","startrow",MATCH(1,_xll.BDS(A519,"BEST_ANALYST_RECS_BULK","headers=n","endcol=9","startcol=9","array=t"),0),"endrow",MATCH(1,_xll.BDS(A519,"BEST_ANALYST_RECS_BULK","headers=n","endcol=9","startcol=9","array=t"),0),"cols=10;rows=1")</f>
        <v>#N/A</v>
      </c>
      <c r="M519" t="s">
        <v>1449</v>
      </c>
      <c r="N519" t="s">
        <v>203</v>
      </c>
      <c r="O519">
        <v>3</v>
      </c>
      <c r="P519" t="s">
        <v>126</v>
      </c>
      <c r="Q519" t="s">
        <v>147</v>
      </c>
      <c r="R519" t="s">
        <v>127</v>
      </c>
      <c r="S519" s="2">
        <v>45589</v>
      </c>
      <c r="T519">
        <v>1</v>
      </c>
      <c r="U519">
        <v>26.57</v>
      </c>
      <c r="W519" t="str">
        <f>_xll.BDS(A519,"BEST_ANALYST_RECS_BULK","headers=n","startrow",MATCH(2,_xll.BDS(A519,"BEST_ANALYST_RECS_BULK","headers=n","endcol=9","startcol=9","array=t"),0),"endrow",MATCH(2,_xll.BDS(A519,"BEST_ANALYST_RECS_BULK","headers=n","endcol=9","startcol=9","array=t"),0),"cols=10;rows=1")</f>
        <v>Huber Research Partners LLC</v>
      </c>
      <c r="X519" t="s">
        <v>1743</v>
      </c>
      <c r="Y519" t="s">
        <v>138</v>
      </c>
      <c r="Z519">
        <v>5</v>
      </c>
      <c r="AA519" t="s">
        <v>126</v>
      </c>
      <c r="AB519">
        <v>565</v>
      </c>
      <c r="AC519" t="s">
        <v>134</v>
      </c>
      <c r="AD519" s="2">
        <v>45618</v>
      </c>
      <c r="AE519">
        <v>2</v>
      </c>
      <c r="AF519">
        <v>27</v>
      </c>
      <c r="AH519" t="str">
        <f>_xll.BDS(A519,"BEST_ANALYST_RECS_BULK","headers=n","startrow",MATCH(3,_xll.BDS(A519,"BEST_ANALYST_RECS_BULK","headers=n","endcol=9","startcol=9","array=t"),0),"endrow",MATCH(3,_xll.BDS(A519,"BEST_ANALYST_RECS_BULK","headers=n","endcol=9","startcol=9","array=t"),0),"cols=10;rows=1")</f>
        <v>Raymond James</v>
      </c>
      <c r="AI519" t="s">
        <v>1449</v>
      </c>
      <c r="AJ519" t="s">
        <v>203</v>
      </c>
      <c r="AK519">
        <v>3</v>
      </c>
      <c r="AL519" t="s">
        <v>126</v>
      </c>
      <c r="AM519" t="s">
        <v>147</v>
      </c>
      <c r="AN519" t="s">
        <v>127</v>
      </c>
      <c r="AO519" s="2">
        <v>45589</v>
      </c>
      <c r="AP519">
        <v>3</v>
      </c>
      <c r="AQ519">
        <v>26.57</v>
      </c>
    </row>
    <row r="520" spans="1:43" x14ac:dyDescent="0.25">
      <c r="A520" t="s">
        <v>486</v>
      </c>
      <c r="B520">
        <f t="array" ref="B520">_xll.BDP(A520,"BEST_EPS", "BEST_FPERIOD_OVERRIDE=1bf")</f>
        <v>5.1132413793103444</v>
      </c>
      <c r="C520">
        <f t="array" ref="C520">_xll.BDP(A520,"BEST_EPS", "BEST_FPERIOD_OVERRIDE=2bf")</f>
        <v>5.517574712643678</v>
      </c>
      <c r="D520">
        <f t="array" ref="D520">_xll.BDP(A520,"BEST_EPS", "BEST_FPERIOD_OVERRIDE=3bf")</f>
        <v>5.8926615384615388</v>
      </c>
      <c r="E520">
        <f t="array" ref="E520">_xll.BDP(A520,"BEST_TARGET_PRICE")</f>
        <v>93.944442749023438</v>
      </c>
      <c r="F520">
        <f t="array" ref="F520">_xll.BDP($A520,F$84)</f>
        <v>93.78</v>
      </c>
      <c r="G520">
        <f t="array" ref="G520">_xll.BDP($A520,G$84)</f>
        <v>94.83</v>
      </c>
      <c r="H520">
        <f t="array" ref="H520">_xll.BDP($A520,H$84)</f>
        <v>93.35</v>
      </c>
      <c r="I520">
        <f t="array" ref="I520">_xll.BDP($A520,I$84)</f>
        <v>94.28</v>
      </c>
      <c r="K520">
        <f t="shared" si="7"/>
        <v>88</v>
      </c>
      <c r="L520" t="str">
        <f>_xll.BDS(A520,"BEST_ANALYST_RECS_BULK","headers=n","startrow",MATCH(1,_xll.BDS(A520,"BEST_ANALYST_RECS_BULK","headers=n","endcol=9","startcol=9","array=t"),0),"endrow",MATCH(1,_xll.BDS(A520,"BEST_ANALYST_RECS_BULK","headers=n","endcol=9","startcol=9","array=t"),0),"cols=10;rows=1")</f>
        <v>Evercore ISI</v>
      </c>
      <c r="M520" t="s">
        <v>1697</v>
      </c>
      <c r="N520" t="s">
        <v>125</v>
      </c>
      <c r="O520">
        <v>5</v>
      </c>
      <c r="P520" t="s">
        <v>126</v>
      </c>
      <c r="Q520">
        <v>88</v>
      </c>
      <c r="R520" t="s">
        <v>134</v>
      </c>
      <c r="S520" s="2">
        <v>45613</v>
      </c>
      <c r="T520">
        <v>1</v>
      </c>
      <c r="U520">
        <v>30.86</v>
      </c>
      <c r="W520" t="str">
        <f>_xll.BDS(A520,"BEST_ANALYST_RECS_BULK","headers=n","startrow",MATCH(2,_xll.BDS(A520,"BEST_ANALYST_RECS_BULK","headers=n","endcol=9","startcol=9","array=t"),0),"endrow",MATCH(2,_xll.BDS(A520,"BEST_ANALYST_RECS_BULK","headers=n","endcol=9","startcol=9","array=t"),0),"cols=10;rows=1")</f>
        <v>BMO Capital Markets</v>
      </c>
      <c r="X520" t="s">
        <v>363</v>
      </c>
      <c r="Y520" t="s">
        <v>125</v>
      </c>
      <c r="Z520">
        <v>5</v>
      </c>
      <c r="AA520" t="s">
        <v>126</v>
      </c>
      <c r="AB520">
        <v>96</v>
      </c>
      <c r="AC520" t="s">
        <v>127</v>
      </c>
      <c r="AD520" s="2">
        <v>45603</v>
      </c>
      <c r="AE520">
        <v>2</v>
      </c>
      <c r="AF520">
        <v>27.75</v>
      </c>
      <c r="AH520" t="str">
        <f>_xll.BDS(A520,"BEST_ANALYST_RECS_BULK","headers=n","startrow",MATCH(3,_xll.BDS(A520,"BEST_ANALYST_RECS_BULK","headers=n","endcol=9","startcol=9","array=t"),0),"endrow",MATCH(3,_xll.BDS(A520,"BEST_ANALYST_RECS_BULK","headers=n","endcol=9","startcol=9","array=t"),0),"cols=10;rows=1")</f>
        <v>Ladenburg Thalmann</v>
      </c>
      <c r="AI520" t="s">
        <v>1563</v>
      </c>
      <c r="AJ520" t="s">
        <v>128</v>
      </c>
      <c r="AK520">
        <v>5</v>
      </c>
      <c r="AL520" t="s">
        <v>126</v>
      </c>
      <c r="AM520">
        <v>95</v>
      </c>
      <c r="AN520" t="s">
        <v>134</v>
      </c>
      <c r="AO520" s="2">
        <v>45586</v>
      </c>
      <c r="AP520">
        <v>3</v>
      </c>
      <c r="AQ520">
        <v>25.78</v>
      </c>
    </row>
    <row r="521" spans="1:43" x14ac:dyDescent="0.25">
      <c r="A521" t="s">
        <v>695</v>
      </c>
      <c r="B521">
        <f t="array" ref="B521">_xll.BDP(A521,"BEST_EPS", "BEST_FPERIOD_OVERRIDE=1bf")</f>
        <v>9.1908888888888907</v>
      </c>
      <c r="C521">
        <f t="array" ref="C521">_xll.BDP(A521,"BEST_EPS", "BEST_FPERIOD_OVERRIDE=2bf")</f>
        <v>9.7109042145593882</v>
      </c>
      <c r="D521">
        <f t="array" ref="D521">_xll.BDP(A521,"BEST_EPS", "BEST_FPERIOD_OVERRIDE=3bf")</f>
        <v>10.146492307692307</v>
      </c>
      <c r="E521">
        <f t="array" ref="E521">_xll.BDP(A521,"BEST_TARGET_PRICE")</f>
        <v>252</v>
      </c>
      <c r="F521">
        <f t="array" ref="F521">_xll.BDP($A521,F$84)</f>
        <v>216</v>
      </c>
      <c r="G521">
        <f t="array" ref="G521">_xll.BDP($A521,G$84)</f>
        <v>219</v>
      </c>
      <c r="H521">
        <f t="array" ref="H521">_xll.BDP($A521,H$84)</f>
        <v>214.64</v>
      </c>
      <c r="I521">
        <f t="array" ref="I521">_xll.BDP($A521,I$84)</f>
        <v>217.47</v>
      </c>
      <c r="K521">
        <f t="shared" si="7"/>
        <v>231.84</v>
      </c>
      <c r="L521" t="str">
        <f>_xll.BDS(A521,"BEST_ANALYST_RECS_BULK","headers=n","startrow",MATCH(1,_xll.BDS(A521,"BEST_ANALYST_RECS_BULK","headers=n","endcol=9","startcol=9","array=t"),0),"endrow",MATCH(1,_xll.BDS(A521,"BEST_ANALYST_RECS_BULK","headers=n","endcol=9","startcol=9","array=t"),0),"cols=10;rows=1")</f>
        <v>Sadif Investment Analytics</v>
      </c>
      <c r="M521" t="s">
        <v>166</v>
      </c>
      <c r="N521" t="s">
        <v>128</v>
      </c>
      <c r="O521">
        <v>5</v>
      </c>
      <c r="P521" t="s">
        <v>137</v>
      </c>
      <c r="Q521">
        <v>231.84</v>
      </c>
      <c r="R521" t="s">
        <v>168</v>
      </c>
      <c r="S521" s="2">
        <v>45525</v>
      </c>
      <c r="T521">
        <v>1</v>
      </c>
      <c r="U521">
        <v>7.92</v>
      </c>
      <c r="W521" t="str">
        <f>_xll.BDS(A521,"BEST_ANALYST_RECS_BULK","headers=n","startrow",MATCH(2,_xll.BDS(A521,"BEST_ANALYST_RECS_BULK","headers=n","endcol=9","startcol=9","array=t"),0),"endrow",MATCH(2,_xll.BDS(A521,"BEST_ANALYST_RECS_BULK","headers=n","endcol=9","startcol=9","array=t"),0),"cols=10;rows=1")</f>
        <v>Stephens</v>
      </c>
      <c r="X521" t="s">
        <v>1781</v>
      </c>
      <c r="Y521" t="s">
        <v>138</v>
      </c>
      <c r="Z521">
        <v>5</v>
      </c>
      <c r="AA521" t="s">
        <v>126</v>
      </c>
      <c r="AB521">
        <v>250</v>
      </c>
      <c r="AC521" t="s">
        <v>127</v>
      </c>
      <c r="AD521" s="2">
        <v>45621</v>
      </c>
      <c r="AE521">
        <v>2</v>
      </c>
      <c r="AF521">
        <v>7.36</v>
      </c>
      <c r="AH521" t="str">
        <f>_xll.BDS(A521,"BEST_ANALYST_RECS_BULK","headers=n","startrow",MATCH(3,_xll.BDS(A521,"BEST_ANALYST_RECS_BULK","headers=n","endcol=9","startcol=9","array=t"),0),"endrow",MATCH(3,_xll.BDS(A521,"BEST_ANALYST_RECS_BULK","headers=n","endcol=9","startcol=9","array=t"),0),"cols=10;rows=1")</f>
        <v>Zacks</v>
      </c>
      <c r="AI521" t="s">
        <v>166</v>
      </c>
      <c r="AJ521" t="s">
        <v>141</v>
      </c>
      <c r="AK521">
        <v>3</v>
      </c>
      <c r="AL521" t="s">
        <v>126</v>
      </c>
      <c r="AM521">
        <v>229</v>
      </c>
      <c r="AN521" t="s">
        <v>134</v>
      </c>
      <c r="AO521" s="2">
        <v>45622</v>
      </c>
      <c r="AP521">
        <v>3</v>
      </c>
      <c r="AQ521">
        <v>0</v>
      </c>
    </row>
    <row r="522" spans="1:43" x14ac:dyDescent="0.25">
      <c r="A522" t="s">
        <v>784</v>
      </c>
      <c r="B522">
        <f t="array" ref="B522">_xll.BDP(A522,"BEST_EPS", "BEST_FPERIOD_OVERRIDE=1bf")</f>
        <v>9.7776781609195407</v>
      </c>
      <c r="C522">
        <f t="array" ref="C522">_xll.BDP(A522,"BEST_EPS", "BEST_FPERIOD_OVERRIDE=2bf")</f>
        <v>11.292942528735633</v>
      </c>
      <c r="D522">
        <f t="array" ref="D522">_xll.BDP(A522,"BEST_EPS", "BEST_FPERIOD_OVERRIDE=3bf")</f>
        <v>14.504384615384614</v>
      </c>
      <c r="E522">
        <f t="array" ref="E522">_xll.BDP(A522,"BEST_TARGET_PRICE")</f>
        <v>137.18182373046875</v>
      </c>
      <c r="F522">
        <f t="array" ref="F522">_xll.BDP($A522,F$84)</f>
        <v>144.5</v>
      </c>
      <c r="G522">
        <f t="array" ref="G522">_xll.BDP($A522,G$84)</f>
        <v>145.43</v>
      </c>
      <c r="H522">
        <f t="array" ref="H522">_xll.BDP($A522,H$84)</f>
        <v>142.505</v>
      </c>
      <c r="I522">
        <f t="array" ref="I522">_xll.BDP($A522,I$84)</f>
        <v>143.83000000000001</v>
      </c>
      <c r="K522">
        <f t="shared" si="7"/>
        <v>134.03</v>
      </c>
      <c r="L522" t="str">
        <f>_xll.BDS(A522,"BEST_ANALYST_RECS_BULK","headers=n","startrow",MATCH(1,_xll.BDS(A522,"BEST_ANALYST_RECS_BULK","headers=n","endcol=9","startcol=9","array=t"),0),"endrow",MATCH(1,_xll.BDS(A522,"BEST_ANALYST_RECS_BULK","headers=n","endcol=9","startcol=9","array=t"),0),"cols=10;rows=1")</f>
        <v>Sadif Investment Analytics</v>
      </c>
      <c r="M522" t="s">
        <v>166</v>
      </c>
      <c r="N522" t="s">
        <v>128</v>
      </c>
      <c r="O522">
        <v>5</v>
      </c>
      <c r="P522" t="s">
        <v>137</v>
      </c>
      <c r="Q522">
        <v>134.03</v>
      </c>
      <c r="R522" t="s">
        <v>168</v>
      </c>
      <c r="S522" s="2">
        <v>45531</v>
      </c>
      <c r="T522">
        <v>1</v>
      </c>
      <c r="U522">
        <v>39.97</v>
      </c>
      <c r="W522" t="str">
        <f>_xll.BDS(A522,"BEST_ANALYST_RECS_BULK","headers=n","startrow",MATCH(2,_xll.BDS(A522,"BEST_ANALYST_RECS_BULK","headers=n","endcol=9","startcol=9","array=t"),0),"endrow",MATCH(2,_xll.BDS(A522,"BEST_ANALYST_RECS_BULK","headers=n","endcol=9","startcol=9","array=t"),0),"cols=10;rows=1")</f>
        <v>Citi</v>
      </c>
      <c r="X522" t="s">
        <v>1448</v>
      </c>
      <c r="Y522" t="s">
        <v>128</v>
      </c>
      <c r="Z522">
        <v>5</v>
      </c>
      <c r="AA522" t="s">
        <v>126</v>
      </c>
      <c r="AB522">
        <v>160</v>
      </c>
      <c r="AC522" t="s">
        <v>127</v>
      </c>
      <c r="AD522" s="2">
        <v>45582</v>
      </c>
      <c r="AE522">
        <v>2</v>
      </c>
      <c r="AF522">
        <v>30.62</v>
      </c>
      <c r="AH522" t="str">
        <f>_xll.BDS(A522,"BEST_ANALYST_RECS_BULK","headers=n","startrow",MATCH(3,_xll.BDS(A522,"BEST_ANALYST_RECS_BULK","headers=n","endcol=9","startcol=9","array=t"),0),"endrow",MATCH(3,_xll.BDS(A522,"BEST_ANALYST_RECS_BULK","headers=n","endcol=9","startcol=9","array=t"),0),"cols=10;rows=1")</f>
        <v>Zacks</v>
      </c>
      <c r="AI522" t="s">
        <v>166</v>
      </c>
      <c r="AJ522" t="s">
        <v>141</v>
      </c>
      <c r="AK522">
        <v>3</v>
      </c>
      <c r="AL522" t="s">
        <v>126</v>
      </c>
      <c r="AM522">
        <v>162</v>
      </c>
      <c r="AN522" t="s">
        <v>134</v>
      </c>
      <c r="AO522" s="2">
        <v>45603</v>
      </c>
      <c r="AP522">
        <v>3</v>
      </c>
      <c r="AQ522">
        <v>22.82</v>
      </c>
    </row>
    <row r="523" spans="1:43" x14ac:dyDescent="0.25">
      <c r="A523" t="s">
        <v>683</v>
      </c>
      <c r="B523">
        <f t="array" ref="B523">_xll.BDP(A523,"BEST_EPS", "BEST_FPERIOD_OVERRIDE=1bf")</f>
        <v>9.336390804597702</v>
      </c>
      <c r="C523">
        <f t="array" ref="C523">_xll.BDP(A523,"BEST_EPS", "BEST_FPERIOD_OVERRIDE=2bf")</f>
        <v>10.407057471264368</v>
      </c>
      <c r="D523">
        <f t="array" ref="D523">_xll.BDP(A523,"BEST_EPS", "BEST_FPERIOD_OVERRIDE=3bf")</f>
        <v>11.998246153846154</v>
      </c>
      <c r="E523">
        <f t="array" ref="E523">_xll.BDP(A523,"BEST_TARGET_PRICE")</f>
        <v>99.529411315917969</v>
      </c>
      <c r="F523">
        <f t="array" ref="F523">_xll.BDP($A523,F$84)</f>
        <v>98.81</v>
      </c>
      <c r="G523">
        <f t="array" ref="G523">_xll.BDP($A523,G$84)</f>
        <v>99.24</v>
      </c>
      <c r="H523">
        <f t="array" ref="H523">_xll.BDP($A523,H$84)</f>
        <v>98.39</v>
      </c>
      <c r="I523">
        <f t="array" ref="I523">_xll.BDP($A523,I$84)</f>
        <v>98.79</v>
      </c>
      <c r="K523">
        <f t="shared" si="7"/>
        <v>108</v>
      </c>
      <c r="L523" t="str">
        <f>_xll.BDS(A523,"BEST_ANALYST_RECS_BULK","headers=n","startrow",MATCH(1,_xll.BDS(A523,"BEST_ANALYST_RECS_BULK","headers=n","endcol=9","startcol=9","array=t"),0),"endrow",MATCH(1,_xll.BDS(A523,"BEST_ANALYST_RECS_BULK","headers=n","endcol=9","startcol=9","array=t"),0),"cols=10;rows=1")</f>
        <v>ISS-EVA</v>
      </c>
      <c r="M523" t="s">
        <v>166</v>
      </c>
      <c r="N523" t="s">
        <v>138</v>
      </c>
      <c r="O523">
        <v>5</v>
      </c>
      <c r="P523" t="s">
        <v>126</v>
      </c>
      <c r="Q523" t="s">
        <v>147</v>
      </c>
      <c r="R523" t="s">
        <v>127</v>
      </c>
      <c r="S523" s="2">
        <v>45490</v>
      </c>
      <c r="T523">
        <v>1</v>
      </c>
      <c r="U523">
        <v>48.78</v>
      </c>
      <c r="W523" t="str">
        <f>_xll.BDS(A523,"BEST_ANALYST_RECS_BULK","headers=n","startrow",MATCH(2,_xll.BDS(A523,"BEST_ANALYST_RECS_BULK","headers=n","endcol=9","startcol=9","array=t"),0),"endrow",MATCH(2,_xll.BDS(A523,"BEST_ANALYST_RECS_BULK","headers=n","endcol=9","startcol=9","array=t"),0),"cols=10;rows=1")</f>
        <v>Wells Fargo</v>
      </c>
      <c r="X523" t="s">
        <v>1682</v>
      </c>
      <c r="Y523" t="s">
        <v>138</v>
      </c>
      <c r="Z523">
        <v>5</v>
      </c>
      <c r="AA523" t="s">
        <v>126</v>
      </c>
      <c r="AB523">
        <v>108</v>
      </c>
      <c r="AC523" t="s">
        <v>127</v>
      </c>
      <c r="AD523" s="2">
        <v>45618</v>
      </c>
      <c r="AE523">
        <v>2</v>
      </c>
      <c r="AF523">
        <v>45.52</v>
      </c>
      <c r="AH523" t="str">
        <f>_xll.BDS(A523,"BEST_ANALYST_RECS_BULK","headers=n","startrow",MATCH(3,_xll.BDS(A523,"BEST_ANALYST_RECS_BULK","headers=n","endcol=9","startcol=9","array=t"),0),"endrow",MATCH(3,_xll.BDS(A523,"BEST_ANALYST_RECS_BULK","headers=n","endcol=9","startcol=9","array=t"),0),"cols=10;rows=1")</f>
        <v>Goldman Sachs</v>
      </c>
      <c r="AI523" t="s">
        <v>538</v>
      </c>
      <c r="AJ523" t="s">
        <v>128</v>
      </c>
      <c r="AK523">
        <v>5</v>
      </c>
      <c r="AL523" t="s">
        <v>126</v>
      </c>
      <c r="AM523">
        <v>106</v>
      </c>
      <c r="AN523" t="s">
        <v>134</v>
      </c>
      <c r="AO523" s="2">
        <v>45581</v>
      </c>
      <c r="AP523">
        <v>3</v>
      </c>
      <c r="AQ523">
        <v>30.56</v>
      </c>
    </row>
    <row r="524" spans="1:43" x14ac:dyDescent="0.25">
      <c r="A524" t="s">
        <v>727</v>
      </c>
      <c r="B524">
        <f t="array" ref="B524">_xll.BDP(A524,"BEST_EPS", "BEST_FPERIOD_OVERRIDE=1bf")</f>
        <v>8.1862413793103439</v>
      </c>
      <c r="C524">
        <f t="array" ref="C524">_xll.BDP(A524,"BEST_EPS", "BEST_FPERIOD_OVERRIDE=2bf")</f>
        <v>9.7717931034482746</v>
      </c>
      <c r="D524">
        <f t="array" ref="D524">_xll.BDP(A524,"BEST_EPS", "BEST_FPERIOD_OVERRIDE=3bf")</f>
        <v>10.569626923076923</v>
      </c>
      <c r="E524">
        <f t="array" ref="E524">_xll.BDP(A524,"BEST_TARGET_PRICE")</f>
        <v>118.04347991943359</v>
      </c>
      <c r="F524">
        <f t="array" ref="F524">_xll.BDP($A524,F$84)</f>
        <v>101.32</v>
      </c>
      <c r="G524">
        <f t="array" ref="G524">_xll.BDP($A524,G$84)</f>
        <v>101.41</v>
      </c>
      <c r="H524">
        <f t="array" ref="H524">_xll.BDP($A524,H$84)</f>
        <v>98.630799999999994</v>
      </c>
      <c r="I524">
        <f t="array" ref="I524">_xll.BDP($A524,I$84)</f>
        <v>100</v>
      </c>
      <c r="K524">
        <f t="shared" si="7"/>
        <v>135</v>
      </c>
      <c r="L524" t="str">
        <f>_xll.BDS(A524,"BEST_ANALYST_RECS_BULK","headers=n","startrow",MATCH(1,_xll.BDS(A524,"BEST_ANALYST_RECS_BULK","headers=n","endcol=9","startcol=9","array=t"),0),"endrow",MATCH(1,_xll.BDS(A524,"BEST_ANALYST_RECS_BULK","headers=n","endcol=9","startcol=9","array=t"),0),"cols=10;rows=1")</f>
        <v>TD Cowen</v>
      </c>
      <c r="M524" t="s">
        <v>1645</v>
      </c>
      <c r="N524" t="s">
        <v>128</v>
      </c>
      <c r="O524">
        <v>5</v>
      </c>
      <c r="P524" t="s">
        <v>126</v>
      </c>
      <c r="Q524">
        <v>135</v>
      </c>
      <c r="R524" t="s">
        <v>127</v>
      </c>
      <c r="S524" s="2">
        <v>45607</v>
      </c>
      <c r="T524">
        <v>1</v>
      </c>
      <c r="U524">
        <v>37.68</v>
      </c>
      <c r="W524" t="str">
        <f>_xll.BDS(A524,"BEST_ANALYST_RECS_BULK","headers=n","startrow",MATCH(2,_xll.BDS(A524,"BEST_ANALYST_RECS_BULK","headers=n","endcol=9","startcol=9","array=t"),0),"endrow",MATCH(2,_xll.BDS(A524,"BEST_ANALYST_RECS_BULK","headers=n","endcol=9","startcol=9","array=t"),0),"cols=10;rows=1")</f>
        <v>Wedbush</v>
      </c>
      <c r="X524" t="s">
        <v>728</v>
      </c>
      <c r="Y524" t="s">
        <v>125</v>
      </c>
      <c r="Z524">
        <v>5</v>
      </c>
      <c r="AA524" t="s">
        <v>126</v>
      </c>
      <c r="AB524">
        <v>150</v>
      </c>
      <c r="AC524" t="s">
        <v>134</v>
      </c>
      <c r="AD524" s="2">
        <v>45616</v>
      </c>
      <c r="AE524">
        <v>2</v>
      </c>
      <c r="AF524">
        <v>20.07</v>
      </c>
      <c r="AH524" t="e">
        <f>_xll.BDS(A524,"BEST_ANALYST_RECS_BULK","headers=n","startrow",MATCH(3,_xll.BDS(A524,"BEST_ANALYST_RECS_BULK","headers=n","endcol=9","startcol=9","array=t"),0),"endrow",MATCH(3,_xll.BDS(A524,"BEST_ANALYST_RECS_BULK","headers=n","endcol=9","startcol=9","array=t"),0),"cols=10;rows=1")</f>
        <v>#N/A</v>
      </c>
      <c r="AI524" t="s">
        <v>166</v>
      </c>
      <c r="AJ524" t="s">
        <v>216</v>
      </c>
      <c r="AK524">
        <v>1</v>
      </c>
      <c r="AL524" t="s">
        <v>142</v>
      </c>
      <c r="AM524">
        <v>24</v>
      </c>
      <c r="AN524" t="s">
        <v>134</v>
      </c>
      <c r="AO524" s="2">
        <v>45534</v>
      </c>
      <c r="AP524">
        <v>3</v>
      </c>
      <c r="AQ524">
        <v>6.67</v>
      </c>
    </row>
    <row r="525" spans="1:43" x14ac:dyDescent="0.25">
      <c r="A525" t="s">
        <v>522</v>
      </c>
      <c r="B525">
        <f t="array" ref="B525">_xll.BDP(A525,"BEST_EPS", "BEST_FPERIOD_OVERRIDE=1bf")</f>
        <v>14.786291187739463</v>
      </c>
      <c r="C525">
        <f t="array" ref="C525">_xll.BDP(A525,"BEST_EPS", "BEST_FPERIOD_OVERRIDE=2bf")</f>
        <v>16.254781609195405</v>
      </c>
      <c r="D525">
        <f t="array" ref="D525">_xll.BDP(A525,"BEST_EPS", "BEST_FPERIOD_OVERRIDE=3bf")</f>
        <v>18.165000000000003</v>
      </c>
      <c r="E525">
        <f t="array" ref="E525">_xll.BDP(A525,"BEST_TARGET_PRICE")</f>
        <v>290.625</v>
      </c>
      <c r="F525">
        <f t="array" ref="F525">_xll.BDP($A525,F$84)</f>
        <v>234.25</v>
      </c>
      <c r="G525">
        <f t="array" ref="G525">_xll.BDP($A525,G$84)</f>
        <v>237.1</v>
      </c>
      <c r="H525">
        <f t="array" ref="H525">_xll.BDP($A525,H$84)</f>
        <v>233.8</v>
      </c>
      <c r="I525">
        <f t="array" ref="I525">_xll.BDP($A525,I$84)</f>
        <v>235.97</v>
      </c>
      <c r="K525">
        <f t="shared" si="7"/>
        <v>226.43</v>
      </c>
      <c r="L525" t="str">
        <f>_xll.BDS(A525,"BEST_ANALYST_RECS_BULK","headers=n","startrow",MATCH(1,_xll.BDS(A525,"BEST_ANALYST_RECS_BULK","headers=n","endcol=9","startcol=9","array=t"),0),"endrow",MATCH(1,_xll.BDS(A525,"BEST_ANALYST_RECS_BULK","headers=n","endcol=9","startcol=9","array=t"),0),"cols=10;rows=1")</f>
        <v>Sadif Investment Analytics</v>
      </c>
      <c r="M525" t="s">
        <v>166</v>
      </c>
      <c r="N525" t="s">
        <v>167</v>
      </c>
      <c r="O525">
        <v>5</v>
      </c>
      <c r="P525" t="s">
        <v>137</v>
      </c>
      <c r="Q525">
        <v>226.43</v>
      </c>
      <c r="R525" t="s">
        <v>251</v>
      </c>
      <c r="S525" s="2">
        <v>45481</v>
      </c>
      <c r="T525">
        <v>1</v>
      </c>
      <c r="U525">
        <v>9</v>
      </c>
      <c r="W525" t="e">
        <f>_xll.BDS(A525,"BEST_ANALYST_RECS_BULK","headers=n","startrow",MATCH(2,_xll.BDS(A525,"BEST_ANALYST_RECS_BULK","headers=n","endcol=9","startcol=9","array=t"),0),"endrow",MATCH(2,_xll.BDS(A525,"BEST_ANALYST_RECS_BULK","headers=n","endcol=9","startcol=9","array=t"),0),"cols=10;rows=1")</f>
        <v>#N/A</v>
      </c>
      <c r="X525" t="s">
        <v>209</v>
      </c>
      <c r="Y525" t="s">
        <v>128</v>
      </c>
      <c r="Z525">
        <v>5</v>
      </c>
      <c r="AA525" t="s">
        <v>126</v>
      </c>
      <c r="AB525">
        <v>291</v>
      </c>
      <c r="AC525" t="s">
        <v>127</v>
      </c>
      <c r="AD525" s="2">
        <v>45573</v>
      </c>
      <c r="AE525">
        <v>2</v>
      </c>
      <c r="AF525">
        <v>4.71</v>
      </c>
      <c r="AH525" t="str">
        <f>_xll.BDS(A525,"BEST_ANALYST_RECS_BULK","headers=n","startrow",MATCH(3,_xll.BDS(A525,"BEST_ANALYST_RECS_BULK","headers=n","endcol=9","startcol=9","array=t"),0),"endrow",MATCH(3,_xll.BDS(A525,"BEST_ANALYST_RECS_BULK","headers=n","endcol=9","startcol=9","array=t"),0),"cols=10;rows=1")</f>
        <v>Morningstar</v>
      </c>
      <c r="AI525" t="s">
        <v>209</v>
      </c>
      <c r="AJ525" t="s">
        <v>128</v>
      </c>
      <c r="AK525">
        <v>5</v>
      </c>
      <c r="AL525" t="s">
        <v>126</v>
      </c>
      <c r="AM525">
        <v>291</v>
      </c>
      <c r="AN525" t="s">
        <v>127</v>
      </c>
      <c r="AO525" s="2">
        <v>45573</v>
      </c>
      <c r="AP525">
        <v>3</v>
      </c>
      <c r="AQ525">
        <v>1.42</v>
      </c>
    </row>
    <row r="526" spans="1:43" x14ac:dyDescent="0.25">
      <c r="A526" t="s">
        <v>700</v>
      </c>
      <c r="B526">
        <f t="array" ref="B526">_xll.BDP(A526,"BEST_EPS", "BEST_FPERIOD_OVERRIDE=1bf")</f>
        <v>3.1917126436781613</v>
      </c>
      <c r="C526">
        <f t="array" ref="C526">_xll.BDP(A526,"BEST_EPS", "BEST_FPERIOD_OVERRIDE=2bf")</f>
        <v>3.9466436781609193</v>
      </c>
      <c r="D526">
        <f t="array" ref="D526">_xll.BDP(A526,"BEST_EPS", "BEST_FPERIOD_OVERRIDE=3bf")</f>
        <v>4.112569230769231</v>
      </c>
      <c r="E526">
        <f t="array" ref="E526">_xll.BDP(A526,"BEST_TARGET_PRICE")</f>
        <v>58.158592224121094</v>
      </c>
      <c r="F526">
        <f t="array" ref="F526">_xll.BDP($A526,F$84)</f>
        <v>54.45</v>
      </c>
      <c r="G526">
        <f t="array" ref="G526">_xll.BDP($A526,G$84)</f>
        <v>55.28</v>
      </c>
      <c r="H526">
        <f t="array" ref="H526">_xll.BDP($A526,H$84)</f>
        <v>54.14</v>
      </c>
      <c r="I526">
        <f t="array" ref="I526">_xll.BDP($A526,I$84)</f>
        <v>54.76</v>
      </c>
      <c r="K526">
        <f t="shared" si="7"/>
        <v>64</v>
      </c>
      <c r="L526" t="str">
        <f>_xll.BDS(A526,"BEST_ANALYST_RECS_BULK","headers=n","startrow",MATCH(1,_xll.BDS(A526,"BEST_ANALYST_RECS_BULK","headers=n","endcol=9","startcol=9","array=t"),0),"endrow",MATCH(1,_xll.BDS(A526,"BEST_ANALYST_RECS_BULK","headers=n","endcol=9","startcol=9","array=t"),0),"cols=10;rows=1")</f>
        <v>Morgan Stanley</v>
      </c>
      <c r="M526" t="s">
        <v>701</v>
      </c>
      <c r="N526" t="s">
        <v>185</v>
      </c>
      <c r="O526">
        <v>5</v>
      </c>
      <c r="P526" t="s">
        <v>126</v>
      </c>
      <c r="Q526">
        <v>64</v>
      </c>
      <c r="R526" t="s">
        <v>134</v>
      </c>
      <c r="S526" s="2">
        <v>45610</v>
      </c>
      <c r="T526">
        <v>1</v>
      </c>
      <c r="U526">
        <v>20.14</v>
      </c>
      <c r="W526" t="e">
        <f>_xll.BDS(A526,"BEST_ANALYST_RECS_BULK","headers=n","startrow",MATCH(2,_xll.BDS(A526,"BEST_ANALYST_RECS_BULK","headers=n","endcol=9","startcol=9","array=t"),0),"endrow",MATCH(2,_xll.BDS(A526,"BEST_ANALYST_RECS_BULK","headers=n","endcol=9","startcol=9","array=t"),0),"cols=10;rows=1")</f>
        <v>#N/A</v>
      </c>
      <c r="X526" t="s">
        <v>701</v>
      </c>
      <c r="Y526" t="s">
        <v>185</v>
      </c>
      <c r="Z526">
        <v>5</v>
      </c>
      <c r="AA526" t="s">
        <v>126</v>
      </c>
      <c r="AB526">
        <v>64</v>
      </c>
      <c r="AC526" t="s">
        <v>134</v>
      </c>
      <c r="AD526" s="2">
        <v>45610</v>
      </c>
      <c r="AE526">
        <v>2</v>
      </c>
      <c r="AF526">
        <v>8.3000000000000007</v>
      </c>
      <c r="AH526" t="e">
        <f>_xll.BDS(A526,"BEST_ANALYST_RECS_BULK","headers=n","startrow",MATCH(3,_xll.BDS(A526,"BEST_ANALYST_RECS_BULK","headers=n","endcol=9","startcol=9","array=t"),0),"endrow",MATCH(3,_xll.BDS(A526,"BEST_ANALYST_RECS_BULK","headers=n","endcol=9","startcol=9","array=t"),0),"cols=10;rows=1")</f>
        <v>#N/A</v>
      </c>
      <c r="AI526" t="s">
        <v>451</v>
      </c>
      <c r="AJ526" t="s">
        <v>128</v>
      </c>
      <c r="AK526">
        <v>5</v>
      </c>
      <c r="AL526" t="s">
        <v>126</v>
      </c>
      <c r="AM526">
        <v>230</v>
      </c>
      <c r="AN526" t="s">
        <v>127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809</v>
      </c>
      <c r="B527">
        <f t="array" ref="B527">_xll.BDP(A527,"BEST_EPS", "BEST_FPERIOD_OVERRIDE=1bf")</f>
        <v>5.404011494252873</v>
      </c>
      <c r="C527">
        <f t="array" ref="C527">_xll.BDP(A527,"BEST_EPS", "BEST_FPERIOD_OVERRIDE=2bf")</f>
        <v>6.5870574712643677</v>
      </c>
      <c r="D527">
        <f t="array" ref="D527">_xll.BDP(A527,"BEST_EPS", "BEST_FPERIOD_OVERRIDE=3bf")</f>
        <v>7.7932153846153849</v>
      </c>
      <c r="E527">
        <f t="array" ref="E527">_xll.BDP(A527,"BEST_TARGET_PRICE")</f>
        <v>104.13333129882813</v>
      </c>
      <c r="F527">
        <f t="array" ref="F527">_xll.BDP($A527,F$84)</f>
        <v>90.49</v>
      </c>
      <c r="G527">
        <f t="array" ref="G527">_xll.BDP($A527,G$84)</f>
        <v>91.36</v>
      </c>
      <c r="H527">
        <f t="array" ref="H527">_xll.BDP($A527,H$84)</f>
        <v>89.6</v>
      </c>
      <c r="I527">
        <f t="array" ref="I527">_xll.BDP($A527,I$84)</f>
        <v>89.77</v>
      </c>
      <c r="K527">
        <f t="shared" si="7"/>
        <v>100</v>
      </c>
      <c r="L527" t="str">
        <f>_xll.BDS(A527,"BEST_ANALYST_RECS_BULK","headers=n","startrow",MATCH(1,_xll.BDS(A527,"BEST_ANALYST_RECS_BULK","headers=n","endcol=9","startcol=9","array=t"),0),"endrow",MATCH(1,_xll.BDS(A527,"BEST_ANALYST_RECS_BULK","headers=n","endcol=9","startcol=9","array=t"),0),"cols=10;rows=1")</f>
        <v>JP Morgan</v>
      </c>
      <c r="M527" t="s">
        <v>645</v>
      </c>
      <c r="N527" t="s">
        <v>361</v>
      </c>
      <c r="O527">
        <v>1</v>
      </c>
      <c r="P527" t="s">
        <v>126</v>
      </c>
      <c r="Q527">
        <v>100</v>
      </c>
      <c r="R527" t="s">
        <v>127</v>
      </c>
      <c r="S527" s="2">
        <v>45617</v>
      </c>
      <c r="T527">
        <v>1</v>
      </c>
      <c r="U527">
        <v>9.3800000000000008</v>
      </c>
      <c r="W527" t="str">
        <f>_xll.BDS(A527,"BEST_ANALYST_RECS_BULK","headers=n","startrow",MATCH(2,_xll.BDS(A527,"BEST_ANALYST_RECS_BULK","headers=n","endcol=9","startcol=9","array=t"),0),"endrow",MATCH(2,_xll.BDS(A527,"BEST_ANALYST_RECS_BULK","headers=n","endcol=9","startcol=9","array=t"),0),"cols=10;rows=1")</f>
        <v>Citi</v>
      </c>
      <c r="X527" t="s">
        <v>1715</v>
      </c>
      <c r="Y527" t="s">
        <v>128</v>
      </c>
      <c r="Z527">
        <v>5</v>
      </c>
      <c r="AA527" t="s">
        <v>126</v>
      </c>
      <c r="AB527">
        <v>135</v>
      </c>
      <c r="AC527" t="s">
        <v>127</v>
      </c>
      <c r="AD527" s="2">
        <v>45594</v>
      </c>
      <c r="AE527">
        <v>2</v>
      </c>
      <c r="AF527">
        <v>8.98</v>
      </c>
      <c r="AH527" t="str">
        <f>_xll.BDS(A527,"BEST_ANALYST_RECS_BULK","headers=n","startrow",MATCH(3,_xll.BDS(A527,"BEST_ANALYST_RECS_BULK","headers=n","endcol=9","startcol=9","array=t"),0),"endrow",MATCH(3,_xll.BDS(A527,"BEST_ANALYST_RECS_BULK","headers=n","endcol=9","startcol=9","array=t"),0),"cols=10;rows=1")</f>
        <v>Sadif Investment Analytics</v>
      </c>
      <c r="AI527" t="s">
        <v>166</v>
      </c>
      <c r="AJ527" t="s">
        <v>860</v>
      </c>
      <c r="AK527">
        <v>1</v>
      </c>
      <c r="AL527" t="s">
        <v>126</v>
      </c>
      <c r="AM527">
        <v>106.57</v>
      </c>
      <c r="AN527" t="s">
        <v>234</v>
      </c>
      <c r="AO527" s="2">
        <v>45567</v>
      </c>
      <c r="AP527">
        <v>3</v>
      </c>
      <c r="AQ527">
        <v>8.4700000000000006</v>
      </c>
    </row>
    <row r="528" spans="1:43" x14ac:dyDescent="0.25">
      <c r="A528" t="s">
        <v>802</v>
      </c>
      <c r="B528">
        <f t="array" ref="B528">_xll.BDP(A528,"BEST_EPS", "BEST_FPERIOD_OVERRIDE=1bf")</f>
        <v>5.5254712643678161</v>
      </c>
      <c r="C528">
        <f t="array" ref="C528">_xll.BDP(A528,"BEST_EPS", "BEST_FPERIOD_OVERRIDE=2bf")</f>
        <v>6.4709885057471261</v>
      </c>
      <c r="D528">
        <f t="array" ref="D528">_xll.BDP(A528,"BEST_EPS", "BEST_FPERIOD_OVERRIDE=3bf")</f>
        <v>7.5444000000000004</v>
      </c>
      <c r="E528">
        <f t="array" ref="E528">_xll.BDP(A528,"BEST_TARGET_PRICE")</f>
        <v>95.090911865234375</v>
      </c>
      <c r="F528">
        <f t="array" ref="F528">_xll.BDP($A528,F$84)</f>
        <v>86.28</v>
      </c>
      <c r="G528">
        <f t="array" ref="G528">_xll.BDP($A528,G$84)</f>
        <v>87.02</v>
      </c>
      <c r="H528">
        <f t="array" ref="H528">_xll.BDP($A528,H$84)</f>
        <v>85.14</v>
      </c>
      <c r="I528">
        <f t="array" ref="I528">_xll.BDP($A528,I$84)</f>
        <v>86.8</v>
      </c>
      <c r="K528">
        <f t="shared" si="7"/>
        <v>113.9</v>
      </c>
      <c r="L528" t="str">
        <f>_xll.BDS(A528,"BEST_ANALYST_RECS_BULK","headers=n","startrow",MATCH(1,_xll.BDS(A528,"BEST_ANALYST_RECS_BULK","headers=n","endcol=9","startcol=9","array=t"),0),"endrow",MATCH(1,_xll.BDS(A528,"BEST_ANALYST_RECS_BULK","headers=n","endcol=9","startcol=9","array=t"),0),"cols=10;rows=1")</f>
        <v>KeyBanc Capital Markets</v>
      </c>
      <c r="M528" t="s">
        <v>156</v>
      </c>
      <c r="N528" t="s">
        <v>514</v>
      </c>
      <c r="O528">
        <v>3</v>
      </c>
      <c r="P528" t="s">
        <v>126</v>
      </c>
      <c r="Q528" t="s">
        <v>147</v>
      </c>
      <c r="R528" t="s">
        <v>127</v>
      </c>
      <c r="S528" s="2">
        <v>45608</v>
      </c>
      <c r="T528">
        <v>1</v>
      </c>
      <c r="U528">
        <v>11.88</v>
      </c>
      <c r="W528" t="str">
        <f>_xll.BDS(A528,"BEST_ANALYST_RECS_BULK","headers=n","startrow",MATCH(2,_xll.BDS(A528,"BEST_ANALYST_RECS_BULK","headers=n","endcol=9","startcol=9","array=t"),0),"endrow",MATCH(2,_xll.BDS(A528,"BEST_ANALYST_RECS_BULK","headers=n","endcol=9","startcol=9","array=t"),0),"cols=10;rows=1")</f>
        <v>Baptista Research</v>
      </c>
      <c r="X528" t="s">
        <v>136</v>
      </c>
      <c r="Y528" t="s">
        <v>146</v>
      </c>
      <c r="Z528">
        <v>3</v>
      </c>
      <c r="AA528" t="s">
        <v>142</v>
      </c>
      <c r="AB528">
        <v>113.9</v>
      </c>
      <c r="AC528" t="s">
        <v>134</v>
      </c>
      <c r="AD528" s="2">
        <v>45511</v>
      </c>
      <c r="AE528">
        <v>2</v>
      </c>
      <c r="AF528">
        <v>11.85</v>
      </c>
      <c r="AH528" t="str">
        <f>_xll.BDS(A528,"BEST_ANALYST_RECS_BULK","headers=n","startrow",MATCH(3,_xll.BDS(A528,"BEST_ANALYST_RECS_BULK","headers=n","endcol=9","startcol=9","array=t"),0),"endrow",MATCH(3,_xll.BDS(A528,"BEST_ANALYST_RECS_BULK","headers=n","endcol=9","startcol=9","array=t"),0),"cols=10;rows=1")</f>
        <v>Barclays</v>
      </c>
      <c r="AI528" t="s">
        <v>1493</v>
      </c>
      <c r="AJ528" t="s">
        <v>361</v>
      </c>
      <c r="AK528">
        <v>1</v>
      </c>
      <c r="AL528" t="s">
        <v>126</v>
      </c>
      <c r="AM528">
        <v>80</v>
      </c>
      <c r="AN528" t="s">
        <v>127</v>
      </c>
      <c r="AO528" s="2">
        <v>45608</v>
      </c>
      <c r="AP528">
        <v>3</v>
      </c>
      <c r="AQ528">
        <v>11.78</v>
      </c>
    </row>
    <row r="529" spans="1:43" x14ac:dyDescent="0.25">
      <c r="A529" t="s">
        <v>764</v>
      </c>
      <c r="B529">
        <f t="array" ref="B529">_xll.BDP(A529,"BEST_EPS", "BEST_FPERIOD_OVERRIDE=1bf")</f>
        <v>6.4110804597701145</v>
      </c>
      <c r="C529">
        <f t="array" ref="C529">_xll.BDP(A529,"BEST_EPS", "BEST_FPERIOD_OVERRIDE=2bf")</f>
        <v>7.5219770114942532</v>
      </c>
      <c r="D529">
        <f t="array" ref="D529">_xll.BDP(A529,"BEST_EPS", "BEST_FPERIOD_OVERRIDE=3bf")</f>
        <v>6.541323076923077</v>
      </c>
      <c r="E529">
        <f t="array" ref="E529">_xll.BDP(A529,"BEST_TARGET_PRICE")</f>
        <v>63.977272033691406</v>
      </c>
      <c r="F529">
        <f t="array" ref="F529">_xll.BDP($A529,F$84)</f>
        <v>67.42</v>
      </c>
      <c r="G529">
        <f t="array" ref="G529">_xll.BDP($A529,G$84)</f>
        <v>67.64</v>
      </c>
      <c r="H529">
        <f t="array" ref="H529">_xll.BDP($A529,H$84)</f>
        <v>66.460099999999997</v>
      </c>
      <c r="I529">
        <f t="array" ref="I529">_xll.BDP($A529,I$84)</f>
        <v>67.22</v>
      </c>
      <c r="K529">
        <f t="shared" si="7"/>
        <v>69</v>
      </c>
      <c r="L529" t="str">
        <f>_xll.BDS(A529,"BEST_ANALYST_RECS_BULK","headers=n","startrow",MATCH(1,_xll.BDS(A529,"BEST_ANALYST_RECS_BULK","headers=n","endcol=9","startcol=9","array=t"),0),"endrow",MATCH(1,_xll.BDS(A529,"BEST_ANALYST_RECS_BULK","headers=n","endcol=9","startcol=9","array=t"),0),"cols=10;rows=1")</f>
        <v>TD Cowen</v>
      </c>
      <c r="M529" t="s">
        <v>605</v>
      </c>
      <c r="N529" t="s">
        <v>128</v>
      </c>
      <c r="O529">
        <v>5</v>
      </c>
      <c r="P529" t="s">
        <v>126</v>
      </c>
      <c r="Q529">
        <v>69</v>
      </c>
      <c r="R529" t="s">
        <v>127</v>
      </c>
      <c r="S529" s="2">
        <v>45623</v>
      </c>
      <c r="T529">
        <v>1</v>
      </c>
      <c r="U529">
        <v>130.51</v>
      </c>
      <c r="W529" t="str">
        <f>_xll.BDS(A529,"BEST_ANALYST_RECS_BULK","headers=n","startrow",MATCH(2,_xll.BDS(A529,"BEST_ANALYST_RECS_BULK","headers=n","endcol=9","startcol=9","array=t"),0),"endrow",MATCH(2,_xll.BDS(A529,"BEST_ANALYST_RECS_BULK","headers=n","endcol=9","startcol=9","array=t"),0),"cols=10;rows=1")</f>
        <v>Deutsche Bank</v>
      </c>
      <c r="X529" t="s">
        <v>1535</v>
      </c>
      <c r="Y529" t="s">
        <v>128</v>
      </c>
      <c r="Z529">
        <v>5</v>
      </c>
      <c r="AA529" t="s">
        <v>126</v>
      </c>
      <c r="AB529">
        <v>68</v>
      </c>
      <c r="AC529" t="s">
        <v>134</v>
      </c>
      <c r="AD529" s="2">
        <v>45599</v>
      </c>
      <c r="AE529">
        <v>2</v>
      </c>
      <c r="AF529">
        <v>78.599999999999994</v>
      </c>
      <c r="AH529" t="str">
        <f>_xll.BDS(A529,"BEST_ANALYST_RECS_BULK","headers=n","startrow",MATCH(3,_xll.BDS(A529,"BEST_ANALYST_RECS_BULK","headers=n","endcol=9","startcol=9","array=t"),0),"endrow",MATCH(3,_xll.BDS(A529,"BEST_ANALYST_RECS_BULK","headers=n","endcol=9","startcol=9","array=t"),0),"cols=10;rows=1")</f>
        <v>Keefe Bruyette &amp; Woods</v>
      </c>
      <c r="AI529" t="s">
        <v>1616</v>
      </c>
      <c r="AJ529" t="s">
        <v>125</v>
      </c>
      <c r="AK529">
        <v>5</v>
      </c>
      <c r="AL529" t="s">
        <v>126</v>
      </c>
      <c r="AM529">
        <v>62</v>
      </c>
      <c r="AN529" t="s">
        <v>127</v>
      </c>
      <c r="AO529" s="2">
        <v>45611</v>
      </c>
      <c r="AP529">
        <v>3</v>
      </c>
      <c r="AQ529">
        <v>50.99</v>
      </c>
    </row>
    <row r="530" spans="1:43" x14ac:dyDescent="0.25">
      <c r="A530" t="s">
        <v>287</v>
      </c>
      <c r="B530">
        <f t="array" ref="B530">_xll.BDP(A530,"BEST_EPS", "BEST_FPERIOD_OVERRIDE=1bf")</f>
        <v>13.283586206896551</v>
      </c>
      <c r="C530">
        <f t="array" ref="C530">_xll.BDP(A530,"BEST_EPS", "BEST_FPERIOD_OVERRIDE=2bf")</f>
        <v>14.636586206896553</v>
      </c>
      <c r="D530">
        <f t="array" ref="D530">_xll.BDP(A530,"BEST_EPS", "BEST_FPERIOD_OVERRIDE=3bf")</f>
        <v>16.177000000000003</v>
      </c>
      <c r="E530">
        <f t="array" ref="E530">_xll.BDP(A530,"BEST_TARGET_PRICE")</f>
        <v>399.862060546875</v>
      </c>
      <c r="F530">
        <f t="array" ref="F530">_xll.BDP($A530,F$84)</f>
        <v>389.16</v>
      </c>
      <c r="G530">
        <f t="array" ref="G530">_xll.BDP($A530,G$84)</f>
        <v>391.4</v>
      </c>
      <c r="H530">
        <f t="array" ref="H530">_xll.BDP($A530,H$84)</f>
        <v>387.82</v>
      </c>
      <c r="I530">
        <f t="array" ref="I530">_xll.BDP($A530,I$84)</f>
        <v>388.14</v>
      </c>
      <c r="K530">
        <f t="shared" si="7"/>
        <v>394</v>
      </c>
      <c r="L530" t="str">
        <f>_xll.BDS(A530,"BEST_ANALYST_RECS_BULK","headers=n","startrow",MATCH(1,_xll.BDS(A530,"BEST_ANALYST_RECS_BULK","headers=n","endcol=9","startcol=9","array=t"),0),"endrow",MATCH(1,_xll.BDS(A530,"BEST_ANALYST_RECS_BULK","headers=n","endcol=9","startcol=9","array=t"),0),"cols=10;rows=1")</f>
        <v>BTIG</v>
      </c>
      <c r="M530" t="s">
        <v>1811</v>
      </c>
      <c r="N530" t="s">
        <v>128</v>
      </c>
      <c r="O530">
        <v>5</v>
      </c>
      <c r="P530" t="s">
        <v>126</v>
      </c>
      <c r="Q530">
        <v>394</v>
      </c>
      <c r="R530" t="s">
        <v>127</v>
      </c>
      <c r="S530" s="2">
        <v>45622</v>
      </c>
      <c r="T530">
        <v>1</v>
      </c>
      <c r="U530">
        <v>33.979999999999997</v>
      </c>
      <c r="W530" t="str">
        <f>_xll.BDS(A530,"BEST_ANALYST_RECS_BULK","headers=n","startrow",MATCH(2,_xll.BDS(A530,"BEST_ANALYST_RECS_BULK","headers=n","endcol=9","startcol=9","array=t"),0),"endrow",MATCH(2,_xll.BDS(A530,"BEST_ANALYST_RECS_BULK","headers=n","endcol=9","startcol=9","array=t"),0),"cols=10;rows=1")</f>
        <v>CTBC Securities Investment Service Co</v>
      </c>
      <c r="X530" t="s">
        <v>154</v>
      </c>
      <c r="Y530" t="s">
        <v>1482</v>
      </c>
      <c r="Z530">
        <v>4</v>
      </c>
      <c r="AA530" t="s">
        <v>163</v>
      </c>
      <c r="AB530">
        <v>345</v>
      </c>
      <c r="AC530" t="s">
        <v>127</v>
      </c>
      <c r="AD530" s="2">
        <v>45296</v>
      </c>
      <c r="AE530">
        <v>2</v>
      </c>
      <c r="AF530">
        <v>32.86</v>
      </c>
      <c r="AH530" t="str">
        <f>_xll.BDS(A530,"BEST_ANALYST_RECS_BULK","headers=n","startrow",MATCH(3,_xll.BDS(A530,"BEST_ANALYST_RECS_BULK","headers=n","endcol=9","startcol=9","array=t"),0),"endrow",MATCH(3,_xll.BDS(A530,"BEST_ANALYST_RECS_BULK","headers=n","endcol=9","startcol=9","array=t"),0),"cols=10;rows=1")</f>
        <v>Canaccord Genuity</v>
      </c>
      <c r="AI530" t="s">
        <v>1575</v>
      </c>
      <c r="AJ530" t="s">
        <v>128</v>
      </c>
      <c r="AK530">
        <v>5</v>
      </c>
      <c r="AL530" t="s">
        <v>126</v>
      </c>
      <c r="AM530">
        <v>400</v>
      </c>
      <c r="AN530" t="s">
        <v>127</v>
      </c>
      <c r="AO530" s="2">
        <v>45595</v>
      </c>
      <c r="AP530">
        <v>3</v>
      </c>
      <c r="AQ530">
        <v>16.96</v>
      </c>
    </row>
    <row r="531" spans="1:43" x14ac:dyDescent="0.25">
      <c r="A531" t="s">
        <v>583</v>
      </c>
      <c r="B531">
        <f t="array" ref="B531">_xll.BDP(A531,"BEST_EPS", "BEST_FPERIOD_OVERRIDE=1bf")</f>
        <v>4.7201034482758626</v>
      </c>
      <c r="C531">
        <f t="array" ref="C531">_xll.BDP(A531,"BEST_EPS", "BEST_FPERIOD_OVERRIDE=2bf")</f>
        <v>5.1314827586206899</v>
      </c>
      <c r="D531">
        <f t="array" ref="D531">_xll.BDP(A531,"BEST_EPS", "BEST_FPERIOD_OVERRIDE=3bf")</f>
        <v>5.5996000000000006</v>
      </c>
      <c r="E531">
        <f t="array" ref="E531">_xll.BDP(A531,"BEST_TARGET_PRICE")</f>
        <v>84.133331298828125</v>
      </c>
      <c r="F531">
        <f t="array" ref="F531">_xll.BDP($A531,F$84)</f>
        <v>76.8</v>
      </c>
      <c r="G531">
        <f t="array" ref="G531">_xll.BDP($A531,G$84)</f>
        <v>77.355000000000004</v>
      </c>
      <c r="H531">
        <f t="array" ref="H531">_xll.BDP($A531,H$84)</f>
        <v>76.59</v>
      </c>
      <c r="I531">
        <f t="array" ref="I531">_xll.BDP($A531,I$84)</f>
        <v>76.650000000000006</v>
      </c>
      <c r="K531">
        <f t="shared" si="7"/>
        <v>84.2</v>
      </c>
      <c r="L531" t="str">
        <f>_xll.BDS(A531,"BEST_ANALYST_RECS_BULK","headers=n","startrow",MATCH(1,_xll.BDS(A531,"BEST_ANALYST_RECS_BULK","headers=n","endcol=9","startcol=9","array=t"),0),"endrow",MATCH(1,_xll.BDS(A531,"BEST_ANALYST_RECS_BULK","headers=n","endcol=9","startcol=9","array=t"),0),"cols=10;rows=1")</f>
        <v>ISS-EVA</v>
      </c>
      <c r="M531" t="s">
        <v>166</v>
      </c>
      <c r="N531" t="s">
        <v>146</v>
      </c>
      <c r="O531">
        <v>3</v>
      </c>
      <c r="P531" t="s">
        <v>142</v>
      </c>
      <c r="Q531" t="s">
        <v>147</v>
      </c>
      <c r="R531" t="s">
        <v>127</v>
      </c>
      <c r="S531" s="2">
        <v>45322</v>
      </c>
      <c r="T531">
        <v>1</v>
      </c>
      <c r="U531">
        <v>12.92</v>
      </c>
      <c r="W531" t="str">
        <f>_xll.BDS(A531,"BEST_ANALYST_RECS_BULK","headers=n","startrow",MATCH(2,_xll.BDS(A531,"BEST_ANALYST_RECS_BULK","headers=n","endcol=9","startcol=9","array=t"),0),"endrow",MATCH(2,_xll.BDS(A531,"BEST_ANALYST_RECS_BULK","headers=n","endcol=9","startcol=9","array=t"),0),"cols=10;rows=1")</f>
        <v>Baptista Research</v>
      </c>
      <c r="X531" t="s">
        <v>136</v>
      </c>
      <c r="Y531" t="s">
        <v>146</v>
      </c>
      <c r="Z531">
        <v>3</v>
      </c>
      <c r="AA531" t="s">
        <v>126</v>
      </c>
      <c r="AB531">
        <v>84.2</v>
      </c>
      <c r="AC531" t="s">
        <v>134</v>
      </c>
      <c r="AD531" s="2">
        <v>45599</v>
      </c>
      <c r="AE531">
        <v>2</v>
      </c>
      <c r="AF531">
        <v>10.18</v>
      </c>
      <c r="AH531" t="str">
        <f>_xll.BDS(A531,"BEST_ANALYST_RECS_BULK","headers=n","startrow",MATCH(3,_xll.BDS(A531,"BEST_ANALYST_RECS_BULK","headers=n","endcol=9","startcol=9","array=t"),0),"endrow",MATCH(3,_xll.BDS(A531,"BEST_ANALYST_RECS_BULK","headers=n","endcol=9","startcol=9","array=t"),0),"cols=10;rows=1")</f>
        <v>Ameriprise Advisor Services Ltd Inc</v>
      </c>
      <c r="AI531" t="s">
        <v>292</v>
      </c>
      <c r="AJ531" t="s">
        <v>128</v>
      </c>
      <c r="AK531">
        <v>5</v>
      </c>
      <c r="AL531" t="s">
        <v>126</v>
      </c>
      <c r="AM531" t="s">
        <v>147</v>
      </c>
      <c r="AN531" t="s">
        <v>127</v>
      </c>
      <c r="AO531" s="2">
        <v>45601</v>
      </c>
      <c r="AP531">
        <v>3</v>
      </c>
      <c r="AQ531">
        <v>8.7899999999999991</v>
      </c>
    </row>
    <row r="532" spans="1:43" x14ac:dyDescent="0.25">
      <c r="A532" t="s">
        <v>277</v>
      </c>
      <c r="B532">
        <f t="array" ref="B532">_xll.BDP(A532,"BEST_EPS", "BEST_FPERIOD_OVERRIDE=1bf")</f>
        <v>2.2271609195402302</v>
      </c>
      <c r="C532">
        <f t="array" ref="C532">_xll.BDP(A532,"BEST_EPS", "BEST_FPERIOD_OVERRIDE=2bf")</f>
        <v>2.2780344827586205</v>
      </c>
      <c r="D532">
        <f t="array" ref="D532">_xll.BDP(A532,"BEST_EPS", "BEST_FPERIOD_OVERRIDE=3bf")</f>
        <v>2.4227846153846153</v>
      </c>
      <c r="E532">
        <f t="array" ref="E532">_xll.BDP(A532,"BEST_TARGET_PRICE")</f>
        <v>23.316249847412109</v>
      </c>
      <c r="F532">
        <f t="array" ref="F532">_xll.BDP($A532,F$84)</f>
        <v>23.2</v>
      </c>
      <c r="G532">
        <f t="array" ref="G532">_xll.BDP($A532,G$84)</f>
        <v>23.38</v>
      </c>
      <c r="H532">
        <f t="array" ref="H532">_xll.BDP($A532,H$84)</f>
        <v>23.01</v>
      </c>
      <c r="I532">
        <f t="array" ref="I532">_xll.BDP($A532,I$84)</f>
        <v>23.27</v>
      </c>
      <c r="K532">
        <f t="shared" si="7"/>
        <v>26</v>
      </c>
      <c r="L532" t="str">
        <f>_xll.BDS(A532,"BEST_ANALYST_RECS_BULK","headers=n","startrow",MATCH(1,_xll.BDS(A532,"BEST_ANALYST_RECS_BULK","headers=n","endcol=9","startcol=9","array=t"),0),"endrow",MATCH(1,_xll.BDS(A532,"BEST_ANALYST_RECS_BULK","headers=n","endcol=9","startcol=9","array=t"),0),"cols=10;rows=1")</f>
        <v>Citi</v>
      </c>
      <c r="M532" t="s">
        <v>1481</v>
      </c>
      <c r="N532" t="s">
        <v>128</v>
      </c>
      <c r="O532">
        <v>5</v>
      </c>
      <c r="P532" t="s">
        <v>126</v>
      </c>
      <c r="Q532">
        <v>26</v>
      </c>
      <c r="R532" t="s">
        <v>127</v>
      </c>
      <c r="S532" s="2">
        <v>45622</v>
      </c>
      <c r="T532">
        <v>1</v>
      </c>
      <c r="U532">
        <v>51.28</v>
      </c>
      <c r="W532" t="str">
        <f>_xll.BDS(A532,"BEST_ANALYST_RECS_BULK","headers=n","startrow",MATCH(2,_xll.BDS(A532,"BEST_ANALYST_RECS_BULK","headers=n","endcol=9","startcol=9","array=t"),0),"endrow",MATCH(2,_xll.BDS(A532,"BEST_ANALYST_RECS_BULK","headers=n","endcol=9","startcol=9","array=t"),0),"cols=10;rows=1")</f>
        <v>ISS-EVA</v>
      </c>
      <c r="X532" t="s">
        <v>166</v>
      </c>
      <c r="Y532" t="s">
        <v>128</v>
      </c>
      <c r="Z532">
        <v>5</v>
      </c>
      <c r="AA532" t="s">
        <v>126</v>
      </c>
      <c r="AB532" t="s">
        <v>147</v>
      </c>
      <c r="AC532" t="s">
        <v>127</v>
      </c>
      <c r="AD532" s="2">
        <v>45316</v>
      </c>
      <c r="AE532">
        <v>2</v>
      </c>
      <c r="AF532">
        <v>47.9</v>
      </c>
      <c r="AH532" t="str">
        <f>_xll.BDS(A532,"BEST_ANALYST_RECS_BULK","headers=n","startrow",MATCH(3,_xll.BDS(A532,"BEST_ANALYST_RECS_BULK","headers=n","endcol=9","startcol=9","array=t"),0),"endrow",MATCH(3,_xll.BDS(A532,"BEST_ANALYST_RECS_BULK","headers=n","endcol=9","startcol=9","array=t"),0),"cols=10;rows=1")</f>
        <v>Hedgeye Risk Management</v>
      </c>
      <c r="AI532" t="s">
        <v>1701</v>
      </c>
      <c r="AJ532" t="s">
        <v>162</v>
      </c>
      <c r="AK532">
        <v>5</v>
      </c>
      <c r="AL532" t="s">
        <v>163</v>
      </c>
      <c r="AM532" t="s">
        <v>147</v>
      </c>
      <c r="AN532" t="s">
        <v>127</v>
      </c>
      <c r="AO532" s="2">
        <v>45271</v>
      </c>
      <c r="AP532">
        <v>3</v>
      </c>
      <c r="AQ532">
        <v>47.55</v>
      </c>
    </row>
    <row r="533" spans="1:43" x14ac:dyDescent="0.25">
      <c r="A533" t="s">
        <v>875</v>
      </c>
      <c r="B533">
        <f t="array" ref="B533">_xll.BDP(A533,"BEST_EPS", "BEST_FPERIOD_OVERRIDE=1bf")</f>
        <v>5.9403678160919542</v>
      </c>
      <c r="C533">
        <f t="array" ref="C533">_xll.BDP(A533,"BEST_EPS", "BEST_FPERIOD_OVERRIDE=2bf")</f>
        <v>6.1848275862068967</v>
      </c>
      <c r="D533">
        <f t="array" ref="D533">_xll.BDP(A533,"BEST_EPS", "BEST_FPERIOD_OVERRIDE=3bf")</f>
        <v>6.3486923076923087</v>
      </c>
      <c r="E533">
        <f t="array" ref="E533">_xll.BDP(A533,"BEST_TARGET_PRICE")</f>
        <v>61.357143402099609</v>
      </c>
      <c r="F533">
        <f t="array" ref="F533">_xll.BDP($A533,F$84)</f>
        <v>61.66</v>
      </c>
      <c r="G533">
        <f t="array" ref="G533">_xll.BDP($A533,G$84)</f>
        <v>62.064999999999998</v>
      </c>
      <c r="H533">
        <f t="array" ref="H533">_xll.BDP($A533,H$84)</f>
        <v>61.15</v>
      </c>
      <c r="I533">
        <f t="array" ref="I533">_xll.BDP($A533,I$84)</f>
        <v>61.25</v>
      </c>
      <c r="K533">
        <f t="shared" si="7"/>
        <v>65</v>
      </c>
      <c r="L533" t="str">
        <f>_xll.BDS(A533,"BEST_ANALYST_RECS_BULK","headers=n","startrow",MATCH(1,_xll.BDS(A533,"BEST_ANALYST_RECS_BULK","headers=n","endcol=9","startcol=9","array=t"),0),"endrow",MATCH(1,_xll.BDS(A533,"BEST_ANALYST_RECS_BULK","headers=n","endcol=9","startcol=9","array=t"),0),"cols=10;rows=1")</f>
        <v>Morningstar</v>
      </c>
      <c r="M533" t="s">
        <v>209</v>
      </c>
      <c r="N533" t="s">
        <v>146</v>
      </c>
      <c r="O533">
        <v>3</v>
      </c>
      <c r="P533" t="s">
        <v>142</v>
      </c>
      <c r="Q533">
        <v>65</v>
      </c>
      <c r="R533" t="s">
        <v>127</v>
      </c>
      <c r="S533" s="2">
        <v>45611</v>
      </c>
      <c r="T533">
        <v>1</v>
      </c>
      <c r="U533">
        <v>23.07</v>
      </c>
      <c r="W533" t="str">
        <f>_xll.BDS(A533,"BEST_ANALYST_RECS_BULK","headers=n","startrow",MATCH(2,_xll.BDS(A533,"BEST_ANALYST_RECS_BULK","headers=n","endcol=9","startcol=9","array=t"),0),"endrow",MATCH(2,_xll.BDS(A533,"BEST_ANALYST_RECS_BULK","headers=n","endcol=9","startcol=9","array=t"),0),"cols=10;rows=1")</f>
        <v>Zacks</v>
      </c>
      <c r="X533" t="s">
        <v>166</v>
      </c>
      <c r="Y533" t="s">
        <v>141</v>
      </c>
      <c r="Z533">
        <v>3</v>
      </c>
      <c r="AA533" t="s">
        <v>126</v>
      </c>
      <c r="AB533">
        <v>58</v>
      </c>
      <c r="AC533" t="s">
        <v>134</v>
      </c>
      <c r="AD533" s="2">
        <v>45600</v>
      </c>
      <c r="AE533">
        <v>2</v>
      </c>
      <c r="AF533">
        <v>8.34</v>
      </c>
      <c r="AH533" t="str">
        <f>_xll.BDS(A533,"BEST_ANALYST_RECS_BULK","headers=n","startrow",MATCH(3,_xll.BDS(A533,"BEST_ANALYST_RECS_BULK","headers=n","endcol=9","startcol=9","array=t"),0),"endrow",MATCH(3,_xll.BDS(A533,"BEST_ANALYST_RECS_BULK","headers=n","endcol=9","startcol=9","array=t"),0),"cols=10;rows=1")</f>
        <v>Evercore ISI</v>
      </c>
      <c r="AI533" t="s">
        <v>1663</v>
      </c>
      <c r="AJ533" t="s">
        <v>125</v>
      </c>
      <c r="AK533">
        <v>5</v>
      </c>
      <c r="AL533" t="s">
        <v>126</v>
      </c>
      <c r="AM533">
        <v>68</v>
      </c>
      <c r="AN533" t="s">
        <v>134</v>
      </c>
      <c r="AO533" s="2">
        <v>45609</v>
      </c>
      <c r="AP533">
        <v>3</v>
      </c>
      <c r="AQ533">
        <v>5.51</v>
      </c>
    </row>
    <row r="534" spans="1:43" x14ac:dyDescent="0.25">
      <c r="A534" t="s">
        <v>393</v>
      </c>
      <c r="B534">
        <f t="array" ref="B534">_xll.BDP(A534,"BEST_EPS", "BEST_FPERIOD_OVERRIDE=1bf")</f>
        <v>38.633781609195402</v>
      </c>
      <c r="C534">
        <f t="array" ref="C534">_xll.BDP(A534,"BEST_EPS", "BEST_FPERIOD_OVERRIDE=2bf")</f>
        <v>44.296885057471265</v>
      </c>
      <c r="D534">
        <f t="array" ref="D534">_xll.BDP(A534,"BEST_EPS", "BEST_FPERIOD_OVERRIDE=3bf")</f>
        <v>49.214719230769234</v>
      </c>
      <c r="E534">
        <f t="array" ref="E534">_xll.BDP(A534,"BEST_TARGET_PRICE")</f>
        <v>1511.3333740234375</v>
      </c>
      <c r="F534">
        <f t="array" ref="F534">_xll.BDP($A534,F$84)</f>
        <v>1262</v>
      </c>
      <c r="G534">
        <f t="array" ref="G534">_xll.BDP($A534,G$84)</f>
        <v>1266.5</v>
      </c>
      <c r="H534">
        <f t="array" ref="H534">_xll.BDP($A534,H$84)</f>
        <v>1244.941</v>
      </c>
      <c r="I534">
        <f t="array" ref="I534">_xll.BDP($A534,I$84)</f>
        <v>1249.33</v>
      </c>
      <c r="K534">
        <f t="shared" si="7"/>
        <v>1590</v>
      </c>
      <c r="L534" t="str">
        <f>_xll.BDS(A534,"BEST_ANALYST_RECS_BULK","headers=n","startrow",MATCH(1,_xll.BDS(A534,"BEST_ANALYST_RECS_BULK","headers=n","endcol=9","startcol=9","array=t"),0),"endrow",MATCH(1,_xll.BDS(A534,"BEST_ANALYST_RECS_BULK","headers=n","endcol=9","startcol=9","array=t"),0),"cols=10;rows=1")</f>
        <v>Vertical Research Partners</v>
      </c>
      <c r="M534" t="s">
        <v>533</v>
      </c>
      <c r="N534" t="s">
        <v>128</v>
      </c>
      <c r="O534">
        <v>5</v>
      </c>
      <c r="P534" t="s">
        <v>126</v>
      </c>
      <c r="Q534">
        <v>1590</v>
      </c>
      <c r="R534" t="s">
        <v>127</v>
      </c>
      <c r="S534" s="2">
        <v>45623</v>
      </c>
      <c r="T534">
        <v>1</v>
      </c>
      <c r="U534">
        <v>37.26</v>
      </c>
      <c r="W534" t="str">
        <f>_xll.BDS(A534,"BEST_ANALYST_RECS_BULK","headers=n","startrow",MATCH(2,_xll.BDS(A534,"BEST_ANALYST_RECS_BULK","headers=n","endcol=9","startcol=9","array=t"),0),"endrow",MATCH(2,_xll.BDS(A534,"BEST_ANALYST_RECS_BULK","headers=n","endcol=9","startcol=9","array=t"),0),"cols=10;rows=1")</f>
        <v>William Blair</v>
      </c>
      <c r="X534" t="s">
        <v>394</v>
      </c>
      <c r="Y534" t="s">
        <v>125</v>
      </c>
      <c r="Z534">
        <v>5</v>
      </c>
      <c r="AA534" t="s">
        <v>126</v>
      </c>
      <c r="AB534" t="s">
        <v>147</v>
      </c>
      <c r="AC534" t="s">
        <v>127</v>
      </c>
      <c r="AD534" s="2">
        <v>45604</v>
      </c>
      <c r="AE534">
        <v>2</v>
      </c>
      <c r="AF534">
        <v>34.25</v>
      </c>
      <c r="AH534" t="str">
        <f>_xll.BDS(A534,"BEST_ANALYST_RECS_BULK","headers=n","startrow",MATCH(3,_xll.BDS(A534,"BEST_ANALYST_RECS_BULK","headers=n","endcol=9","startcol=9","array=t"),0),"endrow",MATCH(3,_xll.BDS(A534,"BEST_ANALYST_RECS_BULK","headers=n","endcol=9","startcol=9","array=t"),0),"cols=10;rows=1")</f>
        <v>ISS-EVA</v>
      </c>
      <c r="AI534" t="s">
        <v>166</v>
      </c>
      <c r="AJ534" t="s">
        <v>138</v>
      </c>
      <c r="AK534">
        <v>5</v>
      </c>
      <c r="AL534" t="s">
        <v>137</v>
      </c>
      <c r="AM534" t="s">
        <v>147</v>
      </c>
      <c r="AN534" t="s">
        <v>127</v>
      </c>
      <c r="AO534" s="2">
        <v>45332</v>
      </c>
      <c r="AP534">
        <v>3</v>
      </c>
      <c r="AQ534">
        <v>18.98</v>
      </c>
    </row>
    <row r="535" spans="1:43" x14ac:dyDescent="0.25">
      <c r="A535" t="s">
        <v>750</v>
      </c>
      <c r="B535">
        <f t="array" ref="B535">_xll.BDP(A535,"BEST_EPS", "BEST_FPERIOD_OVERRIDE=1bf")</f>
        <v>21.295321839080462</v>
      </c>
      <c r="C535">
        <f t="array" ref="C535">_xll.BDP(A535,"BEST_EPS", "BEST_FPERIOD_OVERRIDE=2bf")</f>
        <v>23.240068965517239</v>
      </c>
      <c r="D535" t="str">
        <f t="array" ref="D535">_xll.BDP(A535,"BEST_EPS", "BEST_FPERIOD_OVERRIDE=3bf")</f>
        <v>#N/A N/A</v>
      </c>
      <c r="E535">
        <f t="array" ref="E535">_xll.BDP(A535,"BEST_TARGET_PRICE")</f>
        <v>533.70001220703125</v>
      </c>
      <c r="F535">
        <f t="array" ref="F535">_xll.BDP($A535,F$84)</f>
        <v>479.41</v>
      </c>
      <c r="G535">
        <f t="array" ref="G535">_xll.BDP($A535,G$84)</f>
        <v>486.5</v>
      </c>
      <c r="H535">
        <f t="array" ref="H535">_xll.BDP($A535,H$84)</f>
        <v>478.33</v>
      </c>
      <c r="I535">
        <f t="array" ref="I535">_xll.BDP($A535,I$84)</f>
        <v>485.68</v>
      </c>
      <c r="K535">
        <f t="shared" si="7"/>
        <v>500</v>
      </c>
      <c r="L535" t="str">
        <f>_xll.BDS(A535,"BEST_ANALYST_RECS_BULK","headers=n","startrow",MATCH(1,_xll.BDS(A535,"BEST_ANALYST_RECS_BULK","headers=n","endcol=9","startcol=9","array=t"),0),"endrow",MATCH(1,_xll.BDS(A535,"BEST_ANALYST_RECS_BULK","headers=n","endcol=9","startcol=9","array=t"),0),"cols=10;rows=1")</f>
        <v>TD Cowen</v>
      </c>
      <c r="M535" t="s">
        <v>451</v>
      </c>
      <c r="N535" t="s">
        <v>128</v>
      </c>
      <c r="O535">
        <v>5</v>
      </c>
      <c r="P535" t="s">
        <v>126</v>
      </c>
      <c r="Q535">
        <v>500</v>
      </c>
      <c r="R535" t="s">
        <v>127</v>
      </c>
      <c r="S535" s="2">
        <v>45618</v>
      </c>
      <c r="T535">
        <v>1</v>
      </c>
      <c r="U535">
        <v>19.88</v>
      </c>
      <c r="W535" t="str">
        <f>_xll.BDS(A535,"BEST_ANALYST_RECS_BULK","headers=n","startrow",MATCH(2,_xll.BDS(A535,"BEST_ANALYST_RECS_BULK","headers=n","endcol=9","startcol=9","array=t"),0),"endrow",MATCH(2,_xll.BDS(A535,"BEST_ANALYST_RECS_BULK","headers=n","endcol=9","startcol=9","array=t"),0),"cols=10;rows=1")</f>
        <v>Morgan Stanley</v>
      </c>
      <c r="X535" t="s">
        <v>534</v>
      </c>
      <c r="Y535" t="s">
        <v>207</v>
      </c>
      <c r="Z535">
        <v>3</v>
      </c>
      <c r="AA535" t="s">
        <v>126</v>
      </c>
      <c r="AB535">
        <v>500</v>
      </c>
      <c r="AC535" t="s">
        <v>134</v>
      </c>
      <c r="AD535" s="2">
        <v>45609</v>
      </c>
      <c r="AE535">
        <v>2</v>
      </c>
      <c r="AF535">
        <v>0</v>
      </c>
      <c r="AH535" t="e">
        <f>_xll.BDS(A535,"BEST_ANALYST_RECS_BULK","headers=n","startrow",MATCH(3,_xll.BDS(A535,"BEST_ANALYST_RECS_BULK","headers=n","endcol=9","startcol=9","array=t"),0),"endrow",MATCH(3,_xll.BDS(A535,"BEST_ANALYST_RECS_BULK","headers=n","endcol=9","startcol=9","array=t"),0),"cols=10;rows=1")</f>
        <v>#N/A</v>
      </c>
      <c r="AI535" t="s">
        <v>166</v>
      </c>
      <c r="AJ535" t="s">
        <v>151</v>
      </c>
      <c r="AK535">
        <v>1</v>
      </c>
      <c r="AL535" t="s">
        <v>126</v>
      </c>
      <c r="AM535" t="s">
        <v>147</v>
      </c>
      <c r="AN535" t="s">
        <v>127</v>
      </c>
      <c r="AO535" s="2">
        <v>45069</v>
      </c>
      <c r="AP535">
        <v>3</v>
      </c>
      <c r="AQ535">
        <v>-27.81</v>
      </c>
    </row>
    <row r="536" spans="1:43" x14ac:dyDescent="0.25">
      <c r="A536" t="s">
        <v>868</v>
      </c>
      <c r="B536">
        <f t="array" ref="B536">_xll.BDP(A536,"BEST_EPS", "BEST_FPERIOD_OVERRIDE=1bf")</f>
        <v>2.0211034482758623</v>
      </c>
      <c r="C536">
        <f t="array" ref="C536">_xll.BDP(A536,"BEST_EPS", "BEST_FPERIOD_OVERRIDE=2bf")</f>
        <v>2.3430344827586209</v>
      </c>
      <c r="D536">
        <f t="array" ref="D536">_xll.BDP(A536,"BEST_EPS", "BEST_FPERIOD_OVERRIDE=3bf")</f>
        <v>2.7725192307692308</v>
      </c>
      <c r="E536">
        <f t="array" ref="E536">_xll.BDP(A536,"BEST_TARGET_PRICE")</f>
        <v>86.214286804199219</v>
      </c>
      <c r="F536">
        <f t="array" ref="F536">_xll.BDP($A536,F$84)</f>
        <v>75.27</v>
      </c>
      <c r="G536">
        <f t="array" ref="G536">_xll.BDP($A536,G$84)</f>
        <v>76.19</v>
      </c>
      <c r="H536">
        <f t="array" ref="H536">_xll.BDP($A536,H$84)</f>
        <v>74.11</v>
      </c>
      <c r="I536">
        <f t="array" ref="I536">_xll.BDP($A536,I$84)</f>
        <v>75.38</v>
      </c>
      <c r="K536">
        <f t="shared" si="7"/>
        <v>83.2</v>
      </c>
      <c r="L536" t="str">
        <f>_xll.BDS(A536,"BEST_ANALYST_RECS_BULK","headers=n","startrow",MATCH(1,_xll.BDS(A536,"BEST_ANALYST_RECS_BULK","headers=n","endcol=9","startcol=9","array=t"),0),"endrow",MATCH(1,_xll.BDS(A536,"BEST_ANALYST_RECS_BULK","headers=n","endcol=9","startcol=9","array=t"),0),"cols=10;rows=1")</f>
        <v>Baptista Research</v>
      </c>
      <c r="M536" t="s">
        <v>136</v>
      </c>
      <c r="N536" t="s">
        <v>146</v>
      </c>
      <c r="O536">
        <v>3</v>
      </c>
      <c r="P536" t="s">
        <v>126</v>
      </c>
      <c r="Q536">
        <v>83.2</v>
      </c>
      <c r="R536" t="s">
        <v>134</v>
      </c>
      <c r="S536" s="2">
        <v>45604</v>
      </c>
      <c r="T536">
        <v>1</v>
      </c>
      <c r="U536">
        <v>31.75</v>
      </c>
      <c r="W536" t="str">
        <f>_xll.BDS(A536,"BEST_ANALYST_RECS_BULK","headers=n","startrow",MATCH(2,_xll.BDS(A536,"BEST_ANALYST_RECS_BULK","headers=n","endcol=9","startcol=9","array=t"),0),"endrow",MATCH(2,_xll.BDS(A536,"BEST_ANALYST_RECS_BULK","headers=n","endcol=9","startcol=9","array=t"),0),"cols=10;rows=1")</f>
        <v>Citi</v>
      </c>
      <c r="X536" t="s">
        <v>761</v>
      </c>
      <c r="Y536" t="s">
        <v>141</v>
      </c>
      <c r="Z536">
        <v>3</v>
      </c>
      <c r="AA536" t="s">
        <v>126</v>
      </c>
      <c r="AB536">
        <v>80</v>
      </c>
      <c r="AC536" t="s">
        <v>127</v>
      </c>
      <c r="AD536" s="2">
        <v>45595</v>
      </c>
      <c r="AE536">
        <v>2</v>
      </c>
      <c r="AF536">
        <v>29.92</v>
      </c>
      <c r="AH536" t="str">
        <f>_xll.BDS(A536,"BEST_ANALYST_RECS_BULK","headers=n","startrow",MATCH(3,_xll.BDS(A536,"BEST_ANALYST_RECS_BULK","headers=n","endcol=9","startcol=9","array=t"),0),"endrow",MATCH(3,_xll.BDS(A536,"BEST_ANALYST_RECS_BULK","headers=n","endcol=9","startcol=9","array=t"),0),"cols=10;rows=1")</f>
        <v>Sadif Investment Analytics</v>
      </c>
      <c r="AI536" t="s">
        <v>166</v>
      </c>
      <c r="AJ536" t="s">
        <v>146</v>
      </c>
      <c r="AK536">
        <v>3</v>
      </c>
      <c r="AL536" t="s">
        <v>142</v>
      </c>
      <c r="AM536">
        <v>74.73</v>
      </c>
      <c r="AN536" t="s">
        <v>168</v>
      </c>
      <c r="AO536" s="2">
        <v>45447</v>
      </c>
      <c r="AP536">
        <v>3</v>
      </c>
      <c r="AQ536">
        <v>20.399999999999999</v>
      </c>
    </row>
    <row r="537" spans="1:43" x14ac:dyDescent="0.25">
      <c r="A537" t="s">
        <v>528</v>
      </c>
      <c r="B537">
        <f t="array" ref="B537">_xll.BDP(A537,"BEST_EPS", "BEST_FPERIOD_OVERRIDE=1bf")</f>
        <v>8.2275402298850562</v>
      </c>
      <c r="C537">
        <f t="array" ref="C537">_xll.BDP(A537,"BEST_EPS", "BEST_FPERIOD_OVERRIDE=2bf")</f>
        <v>9.1089195402298859</v>
      </c>
      <c r="D537">
        <f t="array" ref="D537">_xll.BDP(A537,"BEST_EPS", "BEST_FPERIOD_OVERRIDE=3bf")</f>
        <v>9.9614269230769228</v>
      </c>
      <c r="E537">
        <f t="array" ref="E537">_xll.BDP(A537,"BEST_TARGET_PRICE")</f>
        <v>168.47367858886719</v>
      </c>
      <c r="F537">
        <f t="array" ref="F537">_xll.BDP($A537,F$84)</f>
        <v>151.53</v>
      </c>
      <c r="G537">
        <f t="array" ref="G537">_xll.BDP($A537,G$84)</f>
        <v>151.53</v>
      </c>
      <c r="H537">
        <f t="array" ref="H537">_xll.BDP($A537,H$84)</f>
        <v>149.72499999999999</v>
      </c>
      <c r="I537">
        <f t="array" ref="I537">_xll.BDP($A537,I$84)</f>
        <v>151.15</v>
      </c>
      <c r="K537">
        <f t="shared" si="7"/>
        <v>173</v>
      </c>
      <c r="L537" t="str">
        <f>_xll.BDS(A537,"BEST_ANALYST_RECS_BULK","headers=n","startrow",MATCH(1,_xll.BDS(A537,"BEST_ANALYST_RECS_BULK","headers=n","endcol=9","startcol=9","array=t"),0),"endrow",MATCH(1,_xll.BDS(A537,"BEST_ANALYST_RECS_BULK","headers=n","endcol=9","startcol=9","array=t"),0),"cols=10;rows=1")</f>
        <v>Melius Research LLC</v>
      </c>
      <c r="M537" t="s">
        <v>1683</v>
      </c>
      <c r="N537" t="s">
        <v>128</v>
      </c>
      <c r="O537">
        <v>5</v>
      </c>
      <c r="P537" t="s">
        <v>126</v>
      </c>
      <c r="Q537">
        <v>173</v>
      </c>
      <c r="R537" t="s">
        <v>1605</v>
      </c>
      <c r="S537" s="2">
        <v>45607</v>
      </c>
      <c r="T537">
        <v>1</v>
      </c>
      <c r="U537">
        <v>16.3</v>
      </c>
      <c r="W537" t="e">
        <f>_xll.BDS(A537,"BEST_ANALYST_RECS_BULK","headers=n","startrow",MATCH(2,_xll.BDS(A537,"BEST_ANALYST_RECS_BULK","headers=n","endcol=9","startcol=9","array=t"),0),"endrow",MATCH(2,_xll.BDS(A537,"BEST_ANALYST_RECS_BULK","headers=n","endcol=9","startcol=9","array=t"),0),"cols=10;rows=1")</f>
        <v>#N/A</v>
      </c>
      <c r="X537" t="s">
        <v>458</v>
      </c>
      <c r="Y537" t="s">
        <v>1447</v>
      </c>
      <c r="Z537">
        <v>2</v>
      </c>
      <c r="AA537" t="s">
        <v>142</v>
      </c>
      <c r="AB537">
        <v>137</v>
      </c>
      <c r="AC537" t="s">
        <v>127</v>
      </c>
      <c r="AD537" s="2">
        <v>45596</v>
      </c>
      <c r="AE537">
        <v>2</v>
      </c>
      <c r="AF537">
        <v>10.67</v>
      </c>
      <c r="AH537" t="str">
        <f>_xll.BDS(A537,"BEST_ANALYST_RECS_BULK","headers=n","startrow",MATCH(3,_xll.BDS(A537,"BEST_ANALYST_RECS_BULK","headers=n","endcol=9","startcol=9","array=t"),0),"endrow",MATCH(3,_xll.BDS(A537,"BEST_ANALYST_RECS_BULK","headers=n","endcol=9","startcol=9","array=t"),0),"cols=10;rows=1")</f>
        <v>HSBC</v>
      </c>
      <c r="AI537" t="s">
        <v>458</v>
      </c>
      <c r="AJ537" t="s">
        <v>1447</v>
      </c>
      <c r="AK537">
        <v>2</v>
      </c>
      <c r="AL537" t="s">
        <v>142</v>
      </c>
      <c r="AM537">
        <v>137</v>
      </c>
      <c r="AN537" t="s">
        <v>127</v>
      </c>
      <c r="AO537" s="2">
        <v>45596</v>
      </c>
      <c r="AP537">
        <v>3</v>
      </c>
      <c r="AQ537">
        <v>8.26</v>
      </c>
    </row>
    <row r="538" spans="1:43" x14ac:dyDescent="0.25">
      <c r="A538" t="s">
        <v>730</v>
      </c>
      <c r="B538">
        <f t="array" ref="B538">_xll.BDP(A538,"BEST_EPS", "BEST_FPERIOD_OVERRIDE=1bf")</f>
        <v>4.125</v>
      </c>
      <c r="C538">
        <f t="array" ref="C538">_xll.BDP(A538,"BEST_EPS", "BEST_FPERIOD_OVERRIDE=2bf")</f>
        <v>5.8336896551724138</v>
      </c>
      <c r="D538">
        <f t="array" ref="D538">_xll.BDP(A538,"BEST_EPS", "BEST_FPERIOD_OVERRIDE=3bf")</f>
        <v>6.9074153846153843</v>
      </c>
      <c r="E538">
        <f t="array" ref="E538">_xll.BDP(A538,"BEST_TARGET_PRICE")</f>
        <v>133.05882263183594</v>
      </c>
      <c r="F538">
        <f t="array" ref="F538">_xll.BDP($A538,F$84)</f>
        <v>109.53</v>
      </c>
      <c r="G538">
        <f t="array" ref="G538">_xll.BDP($A538,G$84)</f>
        <v>109.78</v>
      </c>
      <c r="H538">
        <f t="array" ref="H538">_xll.BDP($A538,H$84)</f>
        <v>106.13</v>
      </c>
      <c r="I538">
        <f t="array" ref="I538">_xll.BDP($A538,I$84)</f>
        <v>108.09</v>
      </c>
      <c r="K538">
        <f t="shared" si="7"/>
        <v>117</v>
      </c>
      <c r="L538" t="str">
        <f>_xll.BDS(A538,"BEST_ANALYST_RECS_BULK","headers=n","startrow",MATCH(1,_xll.BDS(A538,"BEST_ANALYST_RECS_BULK","headers=n","endcol=9","startcol=9","array=t"),0),"endrow",MATCH(1,_xll.BDS(A538,"BEST_ANALYST_RECS_BULK","headers=n","endcol=9","startcol=9","array=t"),0),"cols=10;rows=1")</f>
        <v>Northland Securities</v>
      </c>
      <c r="M538" t="s">
        <v>731</v>
      </c>
      <c r="N538" t="s">
        <v>203</v>
      </c>
      <c r="O538">
        <v>3</v>
      </c>
      <c r="P538" t="s">
        <v>126</v>
      </c>
      <c r="Q538">
        <v>117</v>
      </c>
      <c r="R538" t="s">
        <v>127</v>
      </c>
      <c r="S538" s="2">
        <v>45590</v>
      </c>
      <c r="T538">
        <v>1</v>
      </c>
      <c r="U538">
        <v>61.99</v>
      </c>
      <c r="W538" t="str">
        <f>_xll.BDS(A538,"BEST_ANALYST_RECS_BULK","headers=n","startrow",MATCH(2,_xll.BDS(A538,"BEST_ANALYST_RECS_BULK","headers=n","endcol=9","startcol=9","array=t"),0),"endrow",MATCH(2,_xll.BDS(A538,"BEST_ANALYST_RECS_BULK","headers=n","endcol=9","startcol=9","array=t"),0),"cols=10;rows=1")</f>
        <v>Morningstar</v>
      </c>
      <c r="X538" t="s">
        <v>620</v>
      </c>
      <c r="Y538" t="s">
        <v>128</v>
      </c>
      <c r="Z538">
        <v>5</v>
      </c>
      <c r="AA538" t="s">
        <v>137</v>
      </c>
      <c r="AB538">
        <v>135</v>
      </c>
      <c r="AC538" t="s">
        <v>127</v>
      </c>
      <c r="AD538" s="2">
        <v>45597</v>
      </c>
      <c r="AE538">
        <v>2</v>
      </c>
      <c r="AF538">
        <v>38.42</v>
      </c>
      <c r="AH538" t="str">
        <f>_xll.BDS(A538,"BEST_ANALYST_RECS_BULK","headers=n","startrow",MATCH(3,_xll.BDS(A538,"BEST_ANALYST_RECS_BULK","headers=n","endcol=9","startcol=9","array=t"),0),"endrow",MATCH(3,_xll.BDS(A538,"BEST_ANALYST_RECS_BULK","headers=n","endcol=9","startcol=9","array=t"),0),"cols=10;rows=1")</f>
        <v>Craig-Hallum</v>
      </c>
      <c r="AI538" t="s">
        <v>1508</v>
      </c>
      <c r="AJ538" t="s">
        <v>146</v>
      </c>
      <c r="AK538">
        <v>3</v>
      </c>
      <c r="AL538" t="s">
        <v>126</v>
      </c>
      <c r="AM538">
        <v>111</v>
      </c>
      <c r="AN538" t="s">
        <v>134</v>
      </c>
      <c r="AO538" s="2">
        <v>45590</v>
      </c>
      <c r="AP538">
        <v>3</v>
      </c>
      <c r="AQ538">
        <v>37.01</v>
      </c>
    </row>
    <row r="539" spans="1:43" x14ac:dyDescent="0.25">
      <c r="A539" t="s">
        <v>460</v>
      </c>
      <c r="B539">
        <f t="array" ref="B539">_xll.BDP(A539,"BEST_EPS", "BEST_FPERIOD_OVERRIDE=1bf")</f>
        <v>3.9153448275862068</v>
      </c>
      <c r="C539">
        <f t="array" ref="C539">_xll.BDP(A539,"BEST_EPS", "BEST_FPERIOD_OVERRIDE=2bf")</f>
        <v>4.484011494252873</v>
      </c>
      <c r="D539">
        <f t="array" ref="D539">_xll.BDP(A539,"BEST_EPS", "BEST_FPERIOD_OVERRIDE=3bf")</f>
        <v>4.9574461538461536</v>
      </c>
      <c r="E539">
        <f t="array" ref="E539">_xll.BDP(A539,"BEST_TARGET_PRICE")</f>
        <v>48.431819915771484</v>
      </c>
      <c r="F539">
        <f t="array" ref="F539">_xll.BDP($A539,F$84)</f>
        <v>48.05</v>
      </c>
      <c r="G539">
        <f t="array" ref="G539">_xll.BDP($A539,G$84)</f>
        <v>48.31</v>
      </c>
      <c r="H539">
        <f t="array" ref="H539">_xll.BDP($A539,H$84)</f>
        <v>47.725000000000001</v>
      </c>
      <c r="I539">
        <f t="array" ref="I539">_xll.BDP($A539,I$84)</f>
        <v>47.75</v>
      </c>
      <c r="K539">
        <f t="shared" si="7"/>
        <v>60</v>
      </c>
      <c r="L539" t="str">
        <f>_xll.BDS(A539,"BEST_ANALYST_RECS_BULK","headers=n","startrow",MATCH(1,_xll.BDS(A539,"BEST_ANALYST_RECS_BULK","headers=n","endcol=9","startcol=9","array=t"),0),"endrow",MATCH(1,_xll.BDS(A539,"BEST_ANALYST_RECS_BULK","headers=n","endcol=9","startcol=9","array=t"),0),"cols=10;rows=1")</f>
        <v>Goldman Sachs</v>
      </c>
      <c r="M539" t="s">
        <v>1696</v>
      </c>
      <c r="N539" t="s">
        <v>128</v>
      </c>
      <c r="O539">
        <v>5</v>
      </c>
      <c r="P539" t="s">
        <v>126</v>
      </c>
      <c r="Q539">
        <v>60</v>
      </c>
      <c r="R539" t="s">
        <v>134</v>
      </c>
      <c r="S539" s="2">
        <v>45621</v>
      </c>
      <c r="T539">
        <v>1</v>
      </c>
      <c r="U539">
        <v>58.05</v>
      </c>
      <c r="W539" t="str">
        <f>_xll.BDS(A539,"BEST_ANALYST_RECS_BULK","headers=n","startrow",MATCH(2,_xll.BDS(A539,"BEST_ANALYST_RECS_BULK","headers=n","endcol=9","startcol=9","array=t"),0),"endrow",MATCH(2,_xll.BDS(A539,"BEST_ANALYST_RECS_BULK","headers=n","endcol=9","startcol=9","array=t"),0),"cols=10;rows=1")</f>
        <v>Citi</v>
      </c>
      <c r="X539" t="s">
        <v>255</v>
      </c>
      <c r="Y539" t="s">
        <v>141</v>
      </c>
      <c r="Z539">
        <v>3</v>
      </c>
      <c r="AA539" t="s">
        <v>126</v>
      </c>
      <c r="AB539">
        <v>51</v>
      </c>
      <c r="AC539" t="s">
        <v>127</v>
      </c>
      <c r="AD539" s="2">
        <v>45621</v>
      </c>
      <c r="AE539">
        <v>2</v>
      </c>
      <c r="AF539">
        <v>41.09</v>
      </c>
      <c r="AH539" t="str">
        <f>_xll.BDS(A539,"BEST_ANALYST_RECS_BULK","headers=n","startrow",MATCH(3,_xll.BDS(A539,"BEST_ANALYST_RECS_BULK","headers=n","endcol=9","startcol=9","array=t"),0),"endrow",MATCH(3,_xll.BDS(A539,"BEST_ANALYST_RECS_BULK","headers=n","endcol=9","startcol=9","array=t"),0),"cols=10;rows=1")</f>
        <v>Baird</v>
      </c>
      <c r="AI539" t="s">
        <v>416</v>
      </c>
      <c r="AJ539" t="s">
        <v>141</v>
      </c>
      <c r="AK539">
        <v>3</v>
      </c>
      <c r="AL539" t="s">
        <v>126</v>
      </c>
      <c r="AM539">
        <v>45</v>
      </c>
      <c r="AN539" t="s">
        <v>127</v>
      </c>
      <c r="AO539" s="2">
        <v>45594</v>
      </c>
      <c r="AP539">
        <v>3</v>
      </c>
      <c r="AQ539">
        <v>39.44</v>
      </c>
    </row>
    <row r="540" spans="1:43" x14ac:dyDescent="0.25">
      <c r="A540" t="s">
        <v>872</v>
      </c>
      <c r="B540">
        <f t="array" ref="B540">_xll.BDP(A540,"BEST_EPS", "BEST_FPERIOD_OVERRIDE=1bf")</f>
        <v>15.155793103448275</v>
      </c>
      <c r="C540">
        <f t="array" ref="C540">_xll.BDP(A540,"BEST_EPS", "BEST_FPERIOD_OVERRIDE=2bf")</f>
        <v>16.640068965517241</v>
      </c>
      <c r="D540">
        <f t="array" ref="D540">_xll.BDP(A540,"BEST_EPS", "BEST_FPERIOD_OVERRIDE=3bf")</f>
        <v>18.098692307692311</v>
      </c>
      <c r="E540">
        <f t="array" ref="E540">_xll.BDP(A540,"BEST_TARGET_PRICE")</f>
        <v>245.61538696289063</v>
      </c>
      <c r="F540">
        <f t="array" ref="F540">_xll.BDP($A540,F$84)</f>
        <v>192.66</v>
      </c>
      <c r="G540">
        <f t="array" ref="G540">_xll.BDP($A540,G$84)</f>
        <v>193.95</v>
      </c>
      <c r="H540">
        <f t="array" ref="H540">_xll.BDP($A540,H$84)</f>
        <v>191.4</v>
      </c>
      <c r="I540">
        <f t="array" ref="I540">_xll.BDP($A540,I$84)</f>
        <v>192</v>
      </c>
      <c r="K540">
        <f t="shared" si="7"/>
        <v>257.39999999999998</v>
      </c>
      <c r="L540" t="str">
        <f>_xll.BDS(A540,"BEST_ANALYST_RECS_BULK","headers=n","startrow",MATCH(1,_xll.BDS(A540,"BEST_ANALYST_RECS_BULK","headers=n","endcol=9","startcol=9","array=t"),0),"endrow",MATCH(1,_xll.BDS(A540,"BEST_ANALYST_RECS_BULK","headers=n","endcol=9","startcol=9","array=t"),0),"cols=10;rows=1")</f>
        <v>Baptista Research</v>
      </c>
      <c r="M540" t="s">
        <v>136</v>
      </c>
      <c r="N540" t="s">
        <v>146</v>
      </c>
      <c r="O540">
        <v>3</v>
      </c>
      <c r="P540" t="s">
        <v>126</v>
      </c>
      <c r="Q540">
        <v>257.39999999999998</v>
      </c>
      <c r="R540" t="s">
        <v>134</v>
      </c>
      <c r="S540" s="2">
        <v>45517</v>
      </c>
      <c r="T540">
        <v>1</v>
      </c>
      <c r="U540">
        <v>1.26</v>
      </c>
      <c r="W540" t="str">
        <f>_xll.BDS(A540,"BEST_ANALYST_RECS_BULK","headers=n","startrow",MATCH(2,_xll.BDS(A540,"BEST_ANALYST_RECS_BULK","headers=n","endcol=9","startcol=9","array=t"),0),"endrow",MATCH(2,_xll.BDS(A540,"BEST_ANALYST_RECS_BULK","headers=n","endcol=9","startcol=9","array=t"),0),"cols=10;rows=1")</f>
        <v>Mizuho Securities</v>
      </c>
      <c r="X540" t="s">
        <v>306</v>
      </c>
      <c r="Y540" t="s">
        <v>141</v>
      </c>
      <c r="Z540">
        <v>3</v>
      </c>
      <c r="AA540" t="s">
        <v>126</v>
      </c>
      <c r="AB540">
        <v>250</v>
      </c>
      <c r="AC540" t="s">
        <v>127</v>
      </c>
      <c r="AD540" s="2">
        <v>45622</v>
      </c>
      <c r="AE540">
        <v>2</v>
      </c>
      <c r="AF540">
        <v>0</v>
      </c>
      <c r="AH540" t="str">
        <f>_xll.BDS(A540,"BEST_ANALYST_RECS_BULK","headers=n","startrow",MATCH(3,_xll.BDS(A540,"BEST_ANALYST_RECS_BULK","headers=n","endcol=9","startcol=9","array=t"),0),"endrow",MATCH(3,_xll.BDS(A540,"BEST_ANALYST_RECS_BULK","headers=n","endcol=9","startcol=9","array=t"),0),"cols=10;rows=1")</f>
        <v>Sadif Investment Analytics</v>
      </c>
      <c r="AI540" t="s">
        <v>166</v>
      </c>
      <c r="AJ540" t="s">
        <v>146</v>
      </c>
      <c r="AK540">
        <v>3</v>
      </c>
      <c r="AL540" t="s">
        <v>126</v>
      </c>
      <c r="AM540">
        <v>229.91</v>
      </c>
      <c r="AN540" t="s">
        <v>234</v>
      </c>
      <c r="AO540" s="2">
        <v>45572</v>
      </c>
      <c r="AP540">
        <v>3</v>
      </c>
      <c r="AQ540">
        <v>-1.24</v>
      </c>
    </row>
    <row r="541" spans="1:43" x14ac:dyDescent="0.25">
      <c r="A541" t="s">
        <v>414</v>
      </c>
      <c r="B541">
        <f t="array" ref="B541">_xll.BDP(A541,"BEST_EPS", "BEST_FPERIOD_OVERRIDE=1bf")</f>
        <v>9.2351149425287371</v>
      </c>
      <c r="C541">
        <f t="array" ref="C541">_xll.BDP(A541,"BEST_EPS", "BEST_FPERIOD_OVERRIDE=2bf")</f>
        <v>9.9382222222222225</v>
      </c>
      <c r="D541">
        <f t="array" ref="D541">_xll.BDP(A541,"BEST_EPS", "BEST_FPERIOD_OVERRIDE=3bf")</f>
        <v>10.618384615384615</v>
      </c>
      <c r="E541">
        <f t="array" ref="E541">_xll.BDP(A541,"BEST_TARGET_PRICE")</f>
        <v>141.70967102050781</v>
      </c>
      <c r="F541">
        <f t="array" ref="F541">_xll.BDP($A541,F$84)</f>
        <v>127.99</v>
      </c>
      <c r="G541">
        <f t="array" ref="G541">_xll.BDP($A541,G$84)</f>
        <v>130.7499</v>
      </c>
      <c r="H541">
        <f t="array" ref="H541">_xll.BDP($A541,H$84)</f>
        <v>127.18</v>
      </c>
      <c r="I541">
        <f t="array" ref="I541">_xll.BDP($A541,I$84)</f>
        <v>130.09</v>
      </c>
      <c r="K541">
        <f t="shared" si="7"/>
        <v>135</v>
      </c>
      <c r="L541" t="str">
        <f>_xll.BDS(A541,"BEST_ANALYST_RECS_BULK","headers=n","startrow",MATCH(1,_xll.BDS(A541,"BEST_ANALYST_RECS_BULK","headers=n","endcol=9","startcol=9","array=t"),0),"endrow",MATCH(1,_xll.BDS(A541,"BEST_ANALYST_RECS_BULK","headers=n","endcol=9","startcol=9","array=t"),0),"cols=10;rows=1")</f>
        <v>Morningstar</v>
      </c>
      <c r="M541" t="s">
        <v>1793</v>
      </c>
      <c r="N541" t="s">
        <v>146</v>
      </c>
      <c r="O541">
        <v>3</v>
      </c>
      <c r="P541" t="s">
        <v>142</v>
      </c>
      <c r="Q541">
        <v>135</v>
      </c>
      <c r="R541" t="s">
        <v>127</v>
      </c>
      <c r="S541" s="2">
        <v>45621</v>
      </c>
      <c r="T541">
        <v>1</v>
      </c>
      <c r="U541">
        <v>33.68</v>
      </c>
      <c r="W541" t="str">
        <f>_xll.BDS(A541,"BEST_ANALYST_RECS_BULK","headers=n","startrow",MATCH(2,_xll.BDS(A541,"BEST_ANALYST_RECS_BULK","headers=n","endcol=9","startcol=9","array=t"),0),"endrow",MATCH(2,_xll.BDS(A541,"BEST_ANALYST_RECS_BULK","headers=n","endcol=9","startcol=9","array=t"),0),"cols=10;rows=1")</f>
        <v>R5 Capital</v>
      </c>
      <c r="X541" t="s">
        <v>1450</v>
      </c>
      <c r="Y541" t="s">
        <v>146</v>
      </c>
      <c r="Z541">
        <v>3</v>
      </c>
      <c r="AA541" t="s">
        <v>142</v>
      </c>
      <c r="AB541">
        <v>160</v>
      </c>
      <c r="AC541" t="s">
        <v>134</v>
      </c>
      <c r="AD541" s="2">
        <v>45530</v>
      </c>
      <c r="AE541">
        <v>2</v>
      </c>
      <c r="AF541">
        <v>23.47</v>
      </c>
      <c r="AH541" t="str">
        <f>_xll.BDS(A541,"BEST_ANALYST_RECS_BULK","headers=n","startrow",MATCH(3,_xll.BDS(A541,"BEST_ANALYST_RECS_BULK","headers=n","endcol=9","startcol=9","array=t"),0),"endrow",MATCH(3,_xll.BDS(A541,"BEST_ANALYST_RECS_BULK","headers=n","endcol=9","startcol=9","array=t"),0),"cols=10;rows=1")</f>
        <v>Sadif Investment Analytics</v>
      </c>
      <c r="AI541" t="s">
        <v>166</v>
      </c>
      <c r="AJ541" t="s">
        <v>128</v>
      </c>
      <c r="AK541">
        <v>5</v>
      </c>
      <c r="AL541" t="s">
        <v>137</v>
      </c>
      <c r="AM541">
        <v>162.13</v>
      </c>
      <c r="AN541" t="s">
        <v>234</v>
      </c>
      <c r="AO541" s="2">
        <v>45589</v>
      </c>
      <c r="AP541">
        <v>3</v>
      </c>
      <c r="AQ541">
        <v>15.08</v>
      </c>
    </row>
    <row r="542" spans="1:43" x14ac:dyDescent="0.25">
      <c r="A542" t="s">
        <v>291</v>
      </c>
      <c r="B542">
        <f t="array" ref="B542">_xll.BDP(A542,"BEST_EPS", "BEST_FPERIOD_OVERRIDE=1bf")</f>
        <v>4.5197892720306516</v>
      </c>
      <c r="C542">
        <f t="array" ref="C542">_xll.BDP(A542,"BEST_EPS", "BEST_FPERIOD_OVERRIDE=2bf")</f>
        <v>4.9906973180076628</v>
      </c>
      <c r="D542">
        <f t="array" ref="D542">_xll.BDP(A542,"BEST_EPS", "BEST_FPERIOD_OVERRIDE=3bf")</f>
        <v>5.4092500000000001</v>
      </c>
      <c r="E542">
        <f t="array" ref="E542">_xll.BDP(A542,"BEST_TARGET_PRICE")</f>
        <v>128.22727966308594</v>
      </c>
      <c r="F542">
        <f t="array" ref="F542">_xll.BDP($A542,F$84)</f>
        <v>126.3</v>
      </c>
      <c r="G542">
        <f t="array" ref="G542">_xll.BDP($A542,G$84)</f>
        <v>128</v>
      </c>
      <c r="H542">
        <f t="array" ref="H542">_xll.BDP($A542,H$84)</f>
        <v>126.17</v>
      </c>
      <c r="I542">
        <f t="array" ref="I542">_xll.BDP($A542,I$84)</f>
        <v>126.36</v>
      </c>
      <c r="K542">
        <f t="shared" si="7"/>
        <v>127</v>
      </c>
      <c r="L542" t="str">
        <f>_xll.BDS(A542,"BEST_ANALYST_RECS_BULK","headers=n","startrow",MATCH(1,_xll.BDS(A542,"BEST_ANALYST_RECS_BULK","headers=n","endcol=9","startcol=9","array=t"),0),"endrow",MATCH(1,_xll.BDS(A542,"BEST_ANALYST_RECS_BULK","headers=n","endcol=9","startcol=9","array=t"),0),"cols=10;rows=1")</f>
        <v>Bernstein</v>
      </c>
      <c r="M542" t="s">
        <v>1870</v>
      </c>
      <c r="N542" t="s">
        <v>125</v>
      </c>
      <c r="O542">
        <v>5</v>
      </c>
      <c r="P542" t="s">
        <v>126</v>
      </c>
      <c r="Q542">
        <v>127</v>
      </c>
      <c r="R542" t="s">
        <v>127</v>
      </c>
      <c r="S542" s="2">
        <v>45622</v>
      </c>
      <c r="T542">
        <v>1</v>
      </c>
      <c r="U542">
        <v>42.2</v>
      </c>
      <c r="W542" t="e">
        <f>_xll.BDS(A542,"BEST_ANALYST_RECS_BULK","headers=n","startrow",MATCH(2,_xll.BDS(A542,"BEST_ANALYST_RECS_BULK","headers=n","endcol=9","startcol=9","array=t"),0),"endrow",MATCH(2,_xll.BDS(A542,"BEST_ANALYST_RECS_BULK","headers=n","endcol=9","startcol=9","array=t"),0),"cols=10;rows=1")</f>
        <v>#N/A</v>
      </c>
      <c r="X542" t="s">
        <v>925</v>
      </c>
      <c r="Y542" t="s">
        <v>141</v>
      </c>
      <c r="Z542">
        <v>3</v>
      </c>
      <c r="AA542" t="s">
        <v>126</v>
      </c>
      <c r="AB542">
        <v>128</v>
      </c>
      <c r="AC542" t="s">
        <v>127</v>
      </c>
      <c r="AD542" s="2">
        <v>45617</v>
      </c>
      <c r="AE542">
        <v>2</v>
      </c>
      <c r="AF542">
        <v>33.67</v>
      </c>
      <c r="AH542" t="str">
        <f>_xll.BDS(A542,"BEST_ANALYST_RECS_BULK","headers=n","startrow",MATCH(3,_xll.BDS(A542,"BEST_ANALYST_RECS_BULK","headers=n","endcol=9","startcol=9","array=t"),0),"endrow",MATCH(3,_xll.BDS(A542,"BEST_ANALYST_RECS_BULK","headers=n","endcol=9","startcol=9","array=t"),0),"cols=10;rows=1")</f>
        <v>Deutsche Bank</v>
      </c>
      <c r="AI542" t="s">
        <v>1698</v>
      </c>
      <c r="AJ542" t="s">
        <v>128</v>
      </c>
      <c r="AK542">
        <v>5</v>
      </c>
      <c r="AL542" t="s">
        <v>126</v>
      </c>
      <c r="AM542">
        <v>131</v>
      </c>
      <c r="AN542" t="s">
        <v>134</v>
      </c>
      <c r="AO542" s="2">
        <v>45617</v>
      </c>
      <c r="AP542">
        <v>3</v>
      </c>
      <c r="AQ542">
        <v>33.97</v>
      </c>
    </row>
    <row r="543" spans="1:43" x14ac:dyDescent="0.25">
      <c r="A543" t="s">
        <v>218</v>
      </c>
      <c r="B543">
        <f t="array" ref="B543">_xll.BDP(A543,"BEST_EPS", "BEST_FPERIOD_OVERRIDE=1bf")</f>
        <v>23.325390804597703</v>
      </c>
      <c r="C543">
        <f t="array" ref="C543">_xll.BDP(A543,"BEST_EPS", "BEST_FPERIOD_OVERRIDE=2bf")</f>
        <v>25.95725287356322</v>
      </c>
      <c r="D543">
        <f t="array" ref="D543">_xll.BDP(A543,"BEST_EPS", "BEST_FPERIOD_OVERRIDE=3bf")</f>
        <v>29.03809230769231</v>
      </c>
      <c r="E543">
        <f t="array" ref="E543">_xll.BDP(A543,"BEST_TARGET_PRICE")</f>
        <v>658.89654541015625</v>
      </c>
      <c r="F543">
        <f t="array" ref="F543">_xll.BDP($A543,F$84)</f>
        <v>515.41</v>
      </c>
      <c r="G543">
        <f t="array" ref="G543">_xll.BDP($A543,G$84)</f>
        <v>528.86</v>
      </c>
      <c r="H543">
        <f t="array" ref="H543">_xll.BDP($A543,H$84)</f>
        <v>514.97500000000002</v>
      </c>
      <c r="I543">
        <f t="array" ref="I543">_xll.BDP($A543,I$84)</f>
        <v>521.66</v>
      </c>
      <c r="K543">
        <f t="shared" si="7"/>
        <v>630</v>
      </c>
      <c r="L543" t="str">
        <f>_xll.BDS(A543,"BEST_ANALYST_RECS_BULK","headers=n","startrow",MATCH(1,_xll.BDS(A543,"BEST_ANALYST_RECS_BULK","headers=n","endcol=9","startcol=9","array=t"),0),"endrow",MATCH(1,_xll.BDS(A543,"BEST_ANALYST_RECS_BULK","headers=n","endcol=9","startcol=9","array=t"),0),"cols=10;rows=1")</f>
        <v>Morningstar</v>
      </c>
      <c r="M543" t="s">
        <v>1478</v>
      </c>
      <c r="N543" t="s">
        <v>128</v>
      </c>
      <c r="O543">
        <v>5</v>
      </c>
      <c r="P543" t="s">
        <v>126</v>
      </c>
      <c r="Q543">
        <v>630</v>
      </c>
      <c r="R543" t="s">
        <v>127</v>
      </c>
      <c r="S543" s="2">
        <v>45596</v>
      </c>
      <c r="T543">
        <v>1</v>
      </c>
      <c r="U543">
        <v>16.27</v>
      </c>
      <c r="W543" t="str">
        <f>_xll.BDS(A543,"BEST_ANALYST_RECS_BULK","headers=n","startrow",MATCH(2,_xll.BDS(A543,"BEST_ANALYST_RECS_BULK","headers=n","endcol=9","startcol=9","array=t"),0),"endrow",MATCH(2,_xll.BDS(A543,"BEST_ANALYST_RECS_BULK","headers=n","endcol=9","startcol=9","array=t"),0),"cols=10;rows=1")</f>
        <v>Baptista Research</v>
      </c>
      <c r="X543" t="s">
        <v>136</v>
      </c>
      <c r="Y543" t="s">
        <v>146</v>
      </c>
      <c r="Z543">
        <v>3</v>
      </c>
      <c r="AA543" t="s">
        <v>126</v>
      </c>
      <c r="AB543">
        <v>649</v>
      </c>
      <c r="AC543" t="s">
        <v>134</v>
      </c>
      <c r="AD543" s="2">
        <v>45501</v>
      </c>
      <c r="AE543">
        <v>2</v>
      </c>
      <c r="AF543">
        <v>12.32</v>
      </c>
      <c r="AH543" t="str">
        <f>_xll.BDS(A543,"BEST_ANALYST_RECS_BULK","headers=n","startrow",MATCH(3,_xll.BDS(A543,"BEST_ANALYST_RECS_BULK","headers=n","endcol=9","startcol=9","array=t"),0),"endrow",MATCH(3,_xll.BDS(A543,"BEST_ANALYST_RECS_BULK","headers=n","endcol=9","startcol=9","array=t"),0),"cols=10;rows=1")</f>
        <v>Barclays</v>
      </c>
      <c r="AI543" t="s">
        <v>1529</v>
      </c>
      <c r="AJ543" t="s">
        <v>198</v>
      </c>
      <c r="AK543">
        <v>3</v>
      </c>
      <c r="AL543" t="s">
        <v>126</v>
      </c>
      <c r="AM543">
        <v>610</v>
      </c>
      <c r="AN543" t="s">
        <v>127</v>
      </c>
      <c r="AO543" s="2">
        <v>45588</v>
      </c>
      <c r="AP543">
        <v>3</v>
      </c>
      <c r="AQ543">
        <v>10.1</v>
      </c>
    </row>
    <row r="544" spans="1:43" x14ac:dyDescent="0.25">
      <c r="A544" t="s">
        <v>217</v>
      </c>
      <c r="B544">
        <f t="array" ref="B544">_xll.BDP(A544,"BEST_EPS", "BEST_FPERIOD_OVERRIDE=1bf")</f>
        <v>10.634712643678162</v>
      </c>
      <c r="C544">
        <f t="array" ref="C544">_xll.BDP(A544,"BEST_EPS", "BEST_FPERIOD_OVERRIDE=2bf")</f>
        <v>12.555747126436781</v>
      </c>
      <c r="D544">
        <f t="array" ref="D544">_xll.BDP(A544,"BEST_EPS", "BEST_FPERIOD_OVERRIDE=3bf")</f>
        <v>14.675923076923079</v>
      </c>
      <c r="E544">
        <f t="array" ref="E544">_xll.BDP(A544,"BEST_TARGET_PRICE")</f>
        <v>243.9052734375</v>
      </c>
      <c r="F544">
        <f t="array" ref="F544">_xll.BDP($A544,F$84)</f>
        <v>245.14</v>
      </c>
      <c r="G544">
        <f t="array" ref="G544">_xll.BDP($A544,G$84)</f>
        <v>248.15</v>
      </c>
      <c r="H544">
        <f t="array" ref="H544">_xll.BDP($A544,H$84)</f>
        <v>243.905</v>
      </c>
      <c r="I544">
        <f t="array" ref="I544">_xll.BDP($A544,I$84)</f>
        <v>246.2</v>
      </c>
      <c r="K544">
        <f t="shared" si="7"/>
        <v>250</v>
      </c>
      <c r="L544" t="str">
        <f>_xll.BDS(A544,"BEST_ANALYST_RECS_BULK","headers=n","startrow",MATCH(1,_xll.BDS(A544,"BEST_ANALYST_RECS_BULK","headers=n","endcol=9","startcol=9","array=t"),0),"endrow",MATCH(1,_xll.BDS(A544,"BEST_ANALYST_RECS_BULK","headers=n","endcol=9","startcol=9","array=t"),0),"cols=10;rows=1")</f>
        <v>TD Cowen</v>
      </c>
      <c r="M544" t="s">
        <v>1848</v>
      </c>
      <c r="N544" t="s">
        <v>128</v>
      </c>
      <c r="O544">
        <v>5</v>
      </c>
      <c r="P544" t="s">
        <v>126</v>
      </c>
      <c r="Q544">
        <v>250</v>
      </c>
      <c r="R544" t="s">
        <v>127</v>
      </c>
      <c r="S544" s="2">
        <v>45623</v>
      </c>
      <c r="T544">
        <v>1</v>
      </c>
      <c r="U544">
        <v>66.930000000000007</v>
      </c>
      <c r="W544" t="str">
        <f>_xll.BDS(A544,"BEST_ANALYST_RECS_BULK","headers=n","startrow",MATCH(2,_xll.BDS(A544,"BEST_ANALYST_RECS_BULK","headers=n","endcol=9","startcol=9","array=t"),0),"endrow",MATCH(2,_xll.BDS(A544,"BEST_ANALYST_RECS_BULK","headers=n","endcol=9","startcol=9","array=t"),0),"cols=10;rows=1")</f>
        <v>Hedgeye Risk Management</v>
      </c>
      <c r="X544" t="s">
        <v>1701</v>
      </c>
      <c r="Y544" t="s">
        <v>162</v>
      </c>
      <c r="Z544">
        <v>5</v>
      </c>
      <c r="AA544" t="s">
        <v>163</v>
      </c>
      <c r="AB544" t="s">
        <v>147</v>
      </c>
      <c r="AC544" t="s">
        <v>127</v>
      </c>
      <c r="AD544" s="2">
        <v>45271</v>
      </c>
      <c r="AE544">
        <v>2</v>
      </c>
      <c r="AF544">
        <v>55.88</v>
      </c>
      <c r="AH544" t="str">
        <f>_xll.BDS(A544,"BEST_ANALYST_RECS_BULK","headers=n","startrow",MATCH(3,_xll.BDS(A544,"BEST_ANALYST_RECS_BULK","headers=n","endcol=9","startcol=9","array=t"),0),"endrow",MATCH(3,_xll.BDS(A544,"BEST_ANALYST_RECS_BULK","headers=n","endcol=9","startcol=9","array=t"),0),"cols=10;rows=1")</f>
        <v>Raymond James</v>
      </c>
      <c r="AI544" t="s">
        <v>1474</v>
      </c>
      <c r="AJ544" t="s">
        <v>203</v>
      </c>
      <c r="AK544">
        <v>3</v>
      </c>
      <c r="AL544" t="s">
        <v>142</v>
      </c>
      <c r="AM544" t="s">
        <v>147</v>
      </c>
      <c r="AN544" t="s">
        <v>127</v>
      </c>
      <c r="AO544" s="2">
        <v>45590</v>
      </c>
      <c r="AP544">
        <v>3</v>
      </c>
      <c r="AQ544">
        <v>54.28</v>
      </c>
    </row>
    <row r="545" spans="1:43" x14ac:dyDescent="0.25">
      <c r="A545" t="s">
        <v>890</v>
      </c>
      <c r="B545">
        <f t="array" ref="B545">_xll.BDP(A545,"BEST_EPS", "BEST_FPERIOD_OVERRIDE=1bf")</f>
        <v>4.7296206896551718</v>
      </c>
      <c r="C545">
        <f t="array" ref="C545">_xll.BDP(A545,"BEST_EPS", "BEST_FPERIOD_OVERRIDE=2bf")</f>
        <v>5.0927241379310342</v>
      </c>
      <c r="D545">
        <f t="array" ref="D545">_xll.BDP(A545,"BEST_EPS", "BEST_FPERIOD_OVERRIDE=3bf")</f>
        <v>5.3846884615384614</v>
      </c>
      <c r="E545">
        <f t="array" ref="E545">_xll.BDP(A545,"BEST_TARGET_PRICE")</f>
        <v>60.428569793701172</v>
      </c>
      <c r="F545">
        <f t="array" ref="F545">_xll.BDP($A545,F$84)</f>
        <v>61.1</v>
      </c>
      <c r="G545">
        <f t="array" ref="G545">_xll.BDP($A545,G$84)</f>
        <v>61.5946</v>
      </c>
      <c r="H545">
        <f t="array" ref="H545">_xll.BDP($A545,H$84)</f>
        <v>60.45</v>
      </c>
      <c r="I545">
        <f t="array" ref="I545">_xll.BDP($A545,I$84)</f>
        <v>60.92</v>
      </c>
      <c r="K545">
        <f t="shared" si="7"/>
        <v>70</v>
      </c>
      <c r="L545" t="str">
        <f>_xll.BDS(A545,"BEST_ANALYST_RECS_BULK","headers=n","startrow",MATCH(1,_xll.BDS(A545,"BEST_ANALYST_RECS_BULK","headers=n","endcol=9","startcol=9","array=t"),0),"endrow",MATCH(1,_xll.BDS(A545,"BEST_ANALYST_RECS_BULK","headers=n","endcol=9","startcol=9","array=t"),0),"cols=10;rows=1")</f>
        <v>ISS-EVA</v>
      </c>
      <c r="M545" t="s">
        <v>166</v>
      </c>
      <c r="N545" t="s">
        <v>128</v>
      </c>
      <c r="O545">
        <v>5</v>
      </c>
      <c r="P545" t="s">
        <v>126</v>
      </c>
      <c r="Q545" t="s">
        <v>147</v>
      </c>
      <c r="R545" t="s">
        <v>127</v>
      </c>
      <c r="S545" s="2">
        <v>45520</v>
      </c>
      <c r="T545">
        <v>1</v>
      </c>
      <c r="U545">
        <v>111.41</v>
      </c>
      <c r="W545" t="str">
        <f>_xll.BDS(A545,"BEST_ANALYST_RECS_BULK","headers=n","startrow",MATCH(2,_xll.BDS(A545,"BEST_ANALYST_RECS_BULK","headers=n","endcol=9","startcol=9","array=t"),0),"endrow",MATCH(2,_xll.BDS(A545,"BEST_ANALYST_RECS_BULK","headers=n","endcol=9","startcol=9","array=t"),0),"cols=10;rows=1")</f>
        <v>Guggenheim</v>
      </c>
      <c r="X545" t="s">
        <v>1746</v>
      </c>
      <c r="Y545" t="s">
        <v>128</v>
      </c>
      <c r="Z545">
        <v>5</v>
      </c>
      <c r="AA545" t="s">
        <v>126</v>
      </c>
      <c r="AB545">
        <v>70</v>
      </c>
      <c r="AC545" t="s">
        <v>127</v>
      </c>
      <c r="AD545" s="2">
        <v>45622</v>
      </c>
      <c r="AE545">
        <v>2</v>
      </c>
      <c r="AF545">
        <v>106.7</v>
      </c>
      <c r="AH545" t="str">
        <f>_xll.BDS(A545,"BEST_ANALYST_RECS_BULK","headers=n","startrow",MATCH(3,_xll.BDS(A545,"BEST_ANALYST_RECS_BULK","headers=n","endcol=9","startcol=9","array=t"),0),"endrow",MATCH(3,_xll.BDS(A545,"BEST_ANALYST_RECS_BULK","headers=n","endcol=9","startcol=9","array=t"),0),"cols=10;rows=1")</f>
        <v>Baptista Research</v>
      </c>
      <c r="AI545" t="s">
        <v>136</v>
      </c>
      <c r="AJ545" t="s">
        <v>125</v>
      </c>
      <c r="AK545">
        <v>5</v>
      </c>
      <c r="AL545" t="s">
        <v>126</v>
      </c>
      <c r="AM545">
        <v>49.5</v>
      </c>
      <c r="AN545" t="s">
        <v>134</v>
      </c>
      <c r="AO545" s="2">
        <v>45528</v>
      </c>
      <c r="AP545">
        <v>3</v>
      </c>
      <c r="AQ545">
        <v>98.49</v>
      </c>
    </row>
    <row r="546" spans="1:43" x14ac:dyDescent="0.25">
      <c r="A546" t="s">
        <v>609</v>
      </c>
      <c r="B546">
        <f t="array" ref="B546">_xll.BDP(A546,"BEST_EPS", "BEST_FPERIOD_OVERRIDE=1bf")</f>
        <v>7.6193908045977015</v>
      </c>
      <c r="C546">
        <f t="array" ref="C546">_xll.BDP(A546,"BEST_EPS", "BEST_FPERIOD_OVERRIDE=2bf")</f>
        <v>9.0155747126436783</v>
      </c>
      <c r="D546">
        <f t="array" ref="D546">_xll.BDP(A546,"BEST_EPS", "BEST_FPERIOD_OVERRIDE=3bf")</f>
        <v>10.36003076923077</v>
      </c>
      <c r="E546">
        <f t="array" ref="E546">_xll.BDP(A546,"BEST_TARGET_PRICE")</f>
        <v>201.29727172851563</v>
      </c>
      <c r="F546">
        <f t="array" ref="F546">_xll.BDP($A546,F$84)</f>
        <v>203.91</v>
      </c>
      <c r="G546">
        <f t="array" ref="G546">_xll.BDP($A546,G$84)</f>
        <v>204.54</v>
      </c>
      <c r="H546">
        <f t="array" ref="H546">_xll.BDP($A546,H$84)</f>
        <v>201.22</v>
      </c>
      <c r="I546">
        <f t="array" ref="I546">_xll.BDP($A546,I$84)</f>
        <v>201.39</v>
      </c>
      <c r="K546">
        <f t="shared" si="7"/>
        <v>207</v>
      </c>
      <c r="L546" t="str">
        <f>_xll.BDS(A546,"BEST_ANALYST_RECS_BULK","headers=n","startrow",MATCH(1,_xll.BDS(A546,"BEST_ANALYST_RECS_BULK","headers=n","endcol=9","startcol=9","array=t"),0),"endrow",MATCH(1,_xll.BDS(A546,"BEST_ANALYST_RECS_BULK","headers=n","endcol=9","startcol=9","array=t"),0),"cols=10;rows=1")</f>
        <v>US Capital Advisors</v>
      </c>
      <c r="M546" t="s">
        <v>1810</v>
      </c>
      <c r="N546" t="s">
        <v>146</v>
      </c>
      <c r="O546">
        <v>3</v>
      </c>
      <c r="P546" t="s">
        <v>142</v>
      </c>
      <c r="Q546">
        <v>207</v>
      </c>
      <c r="R546" t="s">
        <v>127</v>
      </c>
      <c r="S546" s="2">
        <v>45622</v>
      </c>
      <c r="T546">
        <v>1</v>
      </c>
      <c r="U546">
        <v>136.75</v>
      </c>
      <c r="W546" t="str">
        <f>_xll.BDS(A546,"BEST_ANALYST_RECS_BULK","headers=n","startrow",MATCH(2,_xll.BDS(A546,"BEST_ANALYST_RECS_BULK","headers=n","endcol=9","startcol=9","array=t"),0),"endrow",MATCH(2,_xll.BDS(A546,"BEST_ANALYST_RECS_BULK","headers=n","endcol=9","startcol=9","array=t"),0),"cols=10;rows=1")</f>
        <v>Sadif Investment Analytics</v>
      </c>
      <c r="X546" t="s">
        <v>166</v>
      </c>
      <c r="Y546" t="s">
        <v>167</v>
      </c>
      <c r="Z546">
        <v>5</v>
      </c>
      <c r="AA546" t="s">
        <v>137</v>
      </c>
      <c r="AB546">
        <v>229.84</v>
      </c>
      <c r="AC546" t="s">
        <v>168</v>
      </c>
      <c r="AD546" s="2">
        <v>45617</v>
      </c>
      <c r="AE546">
        <v>2</v>
      </c>
      <c r="AF546">
        <v>50.45</v>
      </c>
      <c r="AH546" t="e">
        <f>_xll.BDS(A546,"BEST_ANALYST_RECS_BULK","headers=n","startrow",MATCH(3,_xll.BDS(A546,"BEST_ANALYST_RECS_BULK","headers=n","endcol=9","startcol=9","array=t"),0),"endrow",MATCH(3,_xll.BDS(A546,"BEST_ANALYST_RECS_BULK","headers=n","endcol=9","startcol=9","array=t"),0),"cols=10;rows=1")</f>
        <v>#N/A</v>
      </c>
      <c r="AI546" t="s">
        <v>166</v>
      </c>
      <c r="AJ546" t="s">
        <v>146</v>
      </c>
      <c r="AK546">
        <v>3</v>
      </c>
      <c r="AL546" t="s">
        <v>142</v>
      </c>
      <c r="AM546">
        <v>169.37</v>
      </c>
      <c r="AN546" t="s">
        <v>251</v>
      </c>
      <c r="AO546" s="2">
        <v>45510</v>
      </c>
      <c r="AP546">
        <v>3</v>
      </c>
      <c r="AQ546">
        <v>62.09</v>
      </c>
    </row>
    <row r="547" spans="1:43" x14ac:dyDescent="0.25">
      <c r="A547" t="s">
        <v>843</v>
      </c>
      <c r="B547">
        <f t="array" ref="B547">_xll.BDP(A547,"BEST_EPS", "BEST_FPERIOD_OVERRIDE=1bf")</f>
        <v>2.944609195402299</v>
      </c>
      <c r="C547">
        <f t="array" ref="C547">_xll.BDP(A547,"BEST_EPS", "BEST_FPERIOD_OVERRIDE=2bf")</f>
        <v>3.3636206896551726</v>
      </c>
      <c r="D547">
        <f t="array" ref="D547">_xll.BDP(A547,"BEST_EPS", "BEST_FPERIOD_OVERRIDE=3bf")</f>
        <v>3.8043846153846155</v>
      </c>
      <c r="E547">
        <f t="array" ref="E547">_xll.BDP(A547,"BEST_TARGET_PRICE")</f>
        <v>81.044441223144531</v>
      </c>
      <c r="F547">
        <f t="array" ref="F547">_xll.BDP($A547,F$84)</f>
        <v>72.400000000000006</v>
      </c>
      <c r="G547">
        <f t="array" ref="G547">_xll.BDP($A547,G$84)</f>
        <v>72.819999999999993</v>
      </c>
      <c r="H547">
        <f t="array" ref="H547">_xll.BDP($A547,H$84)</f>
        <v>72.150000000000006</v>
      </c>
      <c r="I547">
        <f t="array" ref="I547">_xll.BDP($A547,I$84)</f>
        <v>72.430000000000007</v>
      </c>
      <c r="K547">
        <f t="shared" si="7"/>
        <v>82</v>
      </c>
      <c r="L547" t="str">
        <f>_xll.BDS(A547,"BEST_ANALYST_RECS_BULK","headers=n","startrow",MATCH(1,_xll.BDS(A547,"BEST_ANALYST_RECS_BULK","headers=n","endcol=9","startcol=9","array=t"),0),"endrow",MATCH(1,_xll.BDS(A547,"BEST_ANALYST_RECS_BULK","headers=n","endcol=9","startcol=9","array=t"),0),"cols=10;rows=1")</f>
        <v>Bernstein</v>
      </c>
      <c r="M547" t="s">
        <v>342</v>
      </c>
      <c r="N547" t="s">
        <v>125</v>
      </c>
      <c r="O547">
        <v>5</v>
      </c>
      <c r="P547" t="s">
        <v>126</v>
      </c>
      <c r="Q547">
        <v>82</v>
      </c>
      <c r="R547" t="s">
        <v>127</v>
      </c>
      <c r="S547" s="2">
        <v>45621</v>
      </c>
      <c r="T547">
        <v>1</v>
      </c>
      <c r="U547">
        <v>63.96</v>
      </c>
      <c r="W547" t="str">
        <f>_xll.BDS(A547,"BEST_ANALYST_RECS_BULK","headers=n","startrow",MATCH(2,_xll.BDS(A547,"BEST_ANALYST_RECS_BULK","headers=n","endcol=9","startcol=9","array=t"),0),"endrow",MATCH(2,_xll.BDS(A547,"BEST_ANALYST_RECS_BULK","headers=n","endcol=9","startcol=9","array=t"),0),"cols=10;rows=1")</f>
        <v>Baptista Research</v>
      </c>
      <c r="X547" t="s">
        <v>136</v>
      </c>
      <c r="Y547" t="s">
        <v>128</v>
      </c>
      <c r="Z547">
        <v>5</v>
      </c>
      <c r="AA547" t="s">
        <v>126</v>
      </c>
      <c r="AB547">
        <v>70.3</v>
      </c>
      <c r="AC547" t="s">
        <v>134</v>
      </c>
      <c r="AD547" s="2">
        <v>45520</v>
      </c>
      <c r="AE547">
        <v>2</v>
      </c>
      <c r="AF547">
        <v>63.4</v>
      </c>
      <c r="AH547" t="str">
        <f>_xll.BDS(A547,"BEST_ANALYST_RECS_BULK","headers=n","startrow",MATCH(3,_xll.BDS(A547,"BEST_ANALYST_RECS_BULK","headers=n","endcol=9","startcol=9","array=t"),0),"endrow",MATCH(3,_xll.BDS(A547,"BEST_ANALYST_RECS_BULK","headers=n","endcol=9","startcol=9","array=t"),0),"cols=10;rows=1")</f>
        <v>Piper Sandler &amp; Co</v>
      </c>
      <c r="AI547" t="s">
        <v>1530</v>
      </c>
      <c r="AJ547" t="s">
        <v>138</v>
      </c>
      <c r="AK547">
        <v>5</v>
      </c>
      <c r="AL547" t="s">
        <v>126</v>
      </c>
      <c r="AM547">
        <v>84</v>
      </c>
      <c r="AN547" t="s">
        <v>127</v>
      </c>
      <c r="AO547" s="2">
        <v>45602</v>
      </c>
      <c r="AP547">
        <v>3</v>
      </c>
      <c r="AQ547">
        <v>32.33</v>
      </c>
    </row>
    <row r="548" spans="1:43" x14ac:dyDescent="0.25">
      <c r="A548" t="s">
        <v>703</v>
      </c>
      <c r="B548">
        <f t="array" ref="B548">_xll.BDP(A548,"BEST_EPS", "BEST_FPERIOD_OVERRIDE=1bf")</f>
        <v>9.3214367816091936</v>
      </c>
      <c r="C548">
        <f t="array" ref="C548">_xll.BDP(A548,"BEST_EPS", "BEST_FPERIOD_OVERRIDE=2bf")</f>
        <v>9.6591494252873566</v>
      </c>
      <c r="D548">
        <f t="array" ref="D548">_xll.BDP(A548,"BEST_EPS", "BEST_FPERIOD_OVERRIDE=3bf")</f>
        <v>9.0731384615384609</v>
      </c>
      <c r="E548">
        <f t="array" ref="E548">_xll.BDP(A548,"BEST_TARGET_PRICE")</f>
        <v>112.80000305175781</v>
      </c>
      <c r="F548">
        <f t="array" ref="F548">_xll.BDP($A548,F$84)</f>
        <v>124.83</v>
      </c>
      <c r="G548">
        <f t="array" ref="G548">_xll.BDP($A548,G$84)</f>
        <v>124.83</v>
      </c>
      <c r="H548">
        <f t="array" ref="H548">_xll.BDP($A548,H$84)</f>
        <v>123.23</v>
      </c>
      <c r="I548">
        <f t="array" ref="I548">_xll.BDP($A548,I$84)</f>
        <v>124.16</v>
      </c>
      <c r="K548">
        <f t="shared" si="7"/>
        <v>131</v>
      </c>
      <c r="L548" t="str">
        <f>_xll.BDS(A548,"BEST_ANALYST_RECS_BULK","headers=n","startrow",MATCH(1,_xll.BDS(A548,"BEST_ANALYST_RECS_BULK","headers=n","endcol=9","startcol=9","array=t"),0),"endrow",MATCH(1,_xll.BDS(A548,"BEST_ANALYST_RECS_BULK","headers=n","endcol=9","startcol=9","array=t"),0),"cols=10;rows=1")</f>
        <v>ISS-EVA</v>
      </c>
      <c r="M548" t="s">
        <v>166</v>
      </c>
      <c r="N548" t="s">
        <v>138</v>
      </c>
      <c r="O548">
        <v>5</v>
      </c>
      <c r="P548" t="s">
        <v>137</v>
      </c>
      <c r="Q548" t="s">
        <v>147</v>
      </c>
      <c r="R548" t="s">
        <v>127</v>
      </c>
      <c r="S548" s="2">
        <v>45503</v>
      </c>
      <c r="T548">
        <v>1</v>
      </c>
      <c r="U548">
        <v>20.02</v>
      </c>
      <c r="W548" t="str">
        <f>_xll.BDS(A548,"BEST_ANALYST_RECS_BULK","headers=n","startrow",MATCH(2,_xll.BDS(A548,"BEST_ANALYST_RECS_BULK","headers=n","endcol=9","startcol=9","array=t"),0),"endrow",MATCH(2,_xll.BDS(A548,"BEST_ANALYST_RECS_BULK","headers=n","endcol=9","startcol=9","array=t"),0),"cols=10;rows=1")</f>
        <v>Zacks</v>
      </c>
      <c r="X548" t="s">
        <v>166</v>
      </c>
      <c r="Y548" t="s">
        <v>141</v>
      </c>
      <c r="Z548">
        <v>3</v>
      </c>
      <c r="AA548" t="s">
        <v>126</v>
      </c>
      <c r="AB548">
        <v>131</v>
      </c>
      <c r="AC548" t="s">
        <v>134</v>
      </c>
      <c r="AD548" s="2">
        <v>45623</v>
      </c>
      <c r="AE548">
        <v>2</v>
      </c>
      <c r="AF548">
        <v>4.03</v>
      </c>
      <c r="AH548" t="str">
        <f>_xll.BDS(A548,"BEST_ANALYST_RECS_BULK","headers=n","startrow",MATCH(3,_xll.BDS(A548,"BEST_ANALYST_RECS_BULK","headers=n","endcol=9","startcol=9","array=t"),0),"endrow",MATCH(3,_xll.BDS(A548,"BEST_ANALYST_RECS_BULK","headers=n","endcol=9","startcol=9","array=t"),0),"cols=10;rows=1")</f>
        <v>Morningstar</v>
      </c>
      <c r="AI548" t="s">
        <v>150</v>
      </c>
      <c r="AJ548" t="s">
        <v>146</v>
      </c>
      <c r="AK548">
        <v>3</v>
      </c>
      <c r="AL548" t="s">
        <v>126</v>
      </c>
      <c r="AM548">
        <v>125</v>
      </c>
      <c r="AN548" t="s">
        <v>127</v>
      </c>
      <c r="AO548" s="2">
        <v>45618</v>
      </c>
      <c r="AP548">
        <v>3</v>
      </c>
      <c r="AQ548">
        <v>0</v>
      </c>
    </row>
    <row r="549" spans="1:43" x14ac:dyDescent="0.25">
      <c r="A549" t="s">
        <v>471</v>
      </c>
      <c r="B549">
        <f t="array" ref="B549">_xll.BDP(A549,"BEST_EPS", "BEST_FPERIOD_OVERRIDE=1bf")</f>
        <v>21.097321839080461</v>
      </c>
      <c r="C549">
        <f t="array" ref="C549">_xll.BDP(A549,"BEST_EPS", "BEST_FPERIOD_OVERRIDE=2bf")</f>
        <v>22.66</v>
      </c>
      <c r="D549">
        <f t="array" ref="D549">_xll.BDP(A549,"BEST_EPS", "BEST_FPERIOD_OVERRIDE=3bf")</f>
        <v>22.817784615384618</v>
      </c>
      <c r="E549">
        <f t="array" ref="E549">_xll.BDP(A549,"BEST_TARGET_PRICE")</f>
        <v>269.7391357421875</v>
      </c>
      <c r="F549">
        <f t="array" ref="F549">_xll.BDP($A549,F$84)</f>
        <v>264.81</v>
      </c>
      <c r="G549">
        <f t="array" ref="G549">_xll.BDP($A549,G$84)</f>
        <v>268.31</v>
      </c>
      <c r="H549">
        <f t="array" ref="H549">_xll.BDP($A549,H$84)</f>
        <v>264.81</v>
      </c>
      <c r="I549">
        <f t="array" ref="I549">_xll.BDP($A549,I$84)</f>
        <v>266.66000000000003</v>
      </c>
      <c r="K549">
        <f t="shared" ref="K549:K602" si="8">IF(OR(ISNA(L549),Q549=0,Q549="#N/A N/A"),IF(OR(ISNA(W549),AB549=0,AB549="#N/A N/A"),IF(OR(ISNA(AH549),AM549=0,AM549="#N/A N/A"),E549,AM549),AB549),Q549)</f>
        <v>277</v>
      </c>
      <c r="L549" t="str">
        <f>_xll.BDS(A549,"BEST_ANALYST_RECS_BULK","headers=n","startrow",MATCH(1,_xll.BDS(A549,"BEST_ANALYST_RECS_BULK","headers=n","endcol=9","startcol=9","array=t"),0),"endrow",MATCH(1,_xll.BDS(A549,"BEST_ANALYST_RECS_BULK","headers=n","endcol=9","startcol=9","array=t"),0),"cols=10;rows=1")</f>
        <v>Evercore ISI</v>
      </c>
      <c r="M549" t="s">
        <v>1568</v>
      </c>
      <c r="N549" t="s">
        <v>125</v>
      </c>
      <c r="O549">
        <v>5</v>
      </c>
      <c r="P549" t="s">
        <v>126</v>
      </c>
      <c r="Q549">
        <v>277</v>
      </c>
      <c r="R549" t="s">
        <v>134</v>
      </c>
      <c r="S549" s="2">
        <v>45617</v>
      </c>
      <c r="T549">
        <v>1</v>
      </c>
      <c r="U549">
        <v>51.47</v>
      </c>
      <c r="W549" t="str">
        <f>_xll.BDS(A549,"BEST_ANALYST_RECS_BULK","headers=n","startrow",MATCH(2,_xll.BDS(A549,"BEST_ANALYST_RECS_BULK","headers=n","endcol=9","startcol=9","array=t"),0),"endrow",MATCH(2,_xll.BDS(A549,"BEST_ANALYST_RECS_BULK","headers=n","endcol=9","startcol=9","array=t"),0),"cols=10;rows=1")</f>
        <v>Janney Montgomery Scott</v>
      </c>
      <c r="X549" t="s">
        <v>714</v>
      </c>
      <c r="Y549" t="s">
        <v>141</v>
      </c>
      <c r="Z549">
        <v>3</v>
      </c>
      <c r="AA549" t="s">
        <v>142</v>
      </c>
      <c r="AB549">
        <v>280</v>
      </c>
      <c r="AC549" t="s">
        <v>127</v>
      </c>
      <c r="AD549" s="2">
        <v>45617</v>
      </c>
      <c r="AE549">
        <v>2</v>
      </c>
      <c r="AF549">
        <v>43.85</v>
      </c>
      <c r="AH549" t="str">
        <f>_xll.BDS(A549,"BEST_ANALYST_RECS_BULK","headers=n","startrow",MATCH(3,_xll.BDS(A549,"BEST_ANALYST_RECS_BULK","headers=n","endcol=9","startcol=9","array=t"),0),"endrow",MATCH(3,_xll.BDS(A549,"BEST_ANALYST_RECS_BULK","headers=n","endcol=9","startcol=9","array=t"),0),"cols=10;rows=1")</f>
        <v>Autonomous Research</v>
      </c>
      <c r="AI549" t="s">
        <v>516</v>
      </c>
      <c r="AJ549" t="s">
        <v>125</v>
      </c>
      <c r="AK549">
        <v>5</v>
      </c>
      <c r="AL549" t="s">
        <v>126</v>
      </c>
      <c r="AM549">
        <v>270</v>
      </c>
      <c r="AN549" t="s">
        <v>127</v>
      </c>
      <c r="AO549" s="2">
        <v>45588</v>
      </c>
      <c r="AP549">
        <v>3</v>
      </c>
      <c r="AQ549">
        <v>21.13</v>
      </c>
    </row>
    <row r="550" spans="1:43" x14ac:dyDescent="0.25">
      <c r="A550" t="s">
        <v>621</v>
      </c>
      <c r="B550">
        <f t="array" ref="B550">_xll.BDP(A550,"BEST_EPS", "BEST_FPERIOD_OVERRIDE=1bf")</f>
        <v>11.025045977011494</v>
      </c>
      <c r="C550">
        <f t="array" ref="C550">_xll.BDP(A550,"BEST_EPS", "BEST_FPERIOD_OVERRIDE=2bf")</f>
        <v>12.185206896551724</v>
      </c>
      <c r="D550">
        <f t="array" ref="D550">_xll.BDP(A550,"BEST_EPS", "BEST_FPERIOD_OVERRIDE=3bf")</f>
        <v>13.564861538461539</v>
      </c>
      <c r="E550">
        <f t="array" ref="E550">_xll.BDP(A550,"BEST_TARGET_PRICE")</f>
        <v>288.96875</v>
      </c>
      <c r="F550">
        <f t="array" ref="F550">_xll.BDP($A550,F$84)</f>
        <v>281.37</v>
      </c>
      <c r="G550">
        <f t="array" ref="G550">_xll.BDP($A550,G$84)</f>
        <v>286.75</v>
      </c>
      <c r="H550">
        <f t="array" ref="H550">_xll.BDP($A550,H$84)</f>
        <v>281.17500000000001</v>
      </c>
      <c r="I550">
        <f t="array" ref="I550">_xll.BDP($A550,I$84)</f>
        <v>281.95999999999998</v>
      </c>
      <c r="K550">
        <f t="shared" si="8"/>
        <v>277</v>
      </c>
      <c r="L550" t="str">
        <f>_xll.BDS(A550,"BEST_ANALYST_RECS_BULK","headers=n","startrow",MATCH(1,_xll.BDS(A550,"BEST_ANALYST_RECS_BULK","headers=n","endcol=9","startcol=9","array=t"),0),"endrow",MATCH(1,_xll.BDS(A550,"BEST_ANALYST_RECS_BULK","headers=n","endcol=9","startcol=9","array=t"),0),"cols=10;rows=1")</f>
        <v>R5 Capital</v>
      </c>
      <c r="M550" t="s">
        <v>1450</v>
      </c>
      <c r="N550" t="s">
        <v>146</v>
      </c>
      <c r="O550">
        <v>3</v>
      </c>
      <c r="P550" t="s">
        <v>126</v>
      </c>
      <c r="Q550">
        <v>277</v>
      </c>
      <c r="R550" t="s">
        <v>134</v>
      </c>
      <c r="S550" s="2">
        <v>45599</v>
      </c>
      <c r="T550">
        <v>1</v>
      </c>
      <c r="U550">
        <v>52.05</v>
      </c>
      <c r="W550" t="str">
        <f>_xll.BDS(A550,"BEST_ANALYST_RECS_BULK","headers=n","startrow",MATCH(2,_xll.BDS(A550,"BEST_ANALYST_RECS_BULK","headers=n","endcol=9","startcol=9","array=t"),0),"endrow",MATCH(2,_xll.BDS(A550,"BEST_ANALYST_RECS_BULK","headers=n","endcol=9","startcol=9","array=t"),0),"cols=10;rows=1")</f>
        <v>Evercore ISI</v>
      </c>
      <c r="X550" t="s">
        <v>1483</v>
      </c>
      <c r="Y550" t="s">
        <v>343</v>
      </c>
      <c r="Z550">
        <v>3</v>
      </c>
      <c r="AA550" t="s">
        <v>126</v>
      </c>
      <c r="AB550">
        <v>290</v>
      </c>
      <c r="AC550" t="s">
        <v>134</v>
      </c>
      <c r="AD550" s="2">
        <v>45622</v>
      </c>
      <c r="AE550">
        <v>2</v>
      </c>
      <c r="AF550">
        <v>48.59</v>
      </c>
      <c r="AH550" t="str">
        <f>_xll.BDS(A550,"BEST_ANALYST_RECS_BULK","headers=n","startrow",MATCH(3,_xll.BDS(A550,"BEST_ANALYST_RECS_BULK","headers=n","endcol=9","startcol=9","array=t"),0),"endrow",MATCH(3,_xll.BDS(A550,"BEST_ANALYST_RECS_BULK","headers=n","endcol=9","startcol=9","array=t"),0),"cols=10;rows=1")</f>
        <v>Argus Research Company</v>
      </c>
      <c r="AI550" t="s">
        <v>1783</v>
      </c>
      <c r="AJ550" t="s">
        <v>128</v>
      </c>
      <c r="AK550">
        <v>5</v>
      </c>
      <c r="AL550" t="s">
        <v>126</v>
      </c>
      <c r="AM550">
        <v>315</v>
      </c>
      <c r="AN550" t="s">
        <v>127</v>
      </c>
      <c r="AO550" s="2">
        <v>45621</v>
      </c>
      <c r="AP550">
        <v>3</v>
      </c>
      <c r="AQ550">
        <v>43.69</v>
      </c>
    </row>
    <row r="551" spans="1:43" x14ac:dyDescent="0.25">
      <c r="A551" t="s">
        <v>157</v>
      </c>
      <c r="B551">
        <f t="array" ref="B551">_xll.BDP(A551,"BEST_EPS", "BEST_FPERIOD_OVERRIDE=1bf")</f>
        <v>3.2041149425287356</v>
      </c>
      <c r="C551">
        <f t="array" ref="C551">_xll.BDP(A551,"BEST_EPS", "BEST_FPERIOD_OVERRIDE=2bf")</f>
        <v>4.0856206896551726</v>
      </c>
      <c r="D551">
        <f t="array" ref="D551">_xll.BDP(A551,"BEST_EPS", "BEST_FPERIOD_OVERRIDE=3bf")</f>
        <v>5.1963230769230773</v>
      </c>
      <c r="E551">
        <f t="array" ref="E551">_xll.BDP(A551,"BEST_TARGET_PRICE")</f>
        <v>244.38702392578125</v>
      </c>
      <c r="F551">
        <f t="array" ref="F551">_xll.BDP($A551,F$84)</f>
        <v>341.8</v>
      </c>
      <c r="G551">
        <f t="array" ref="G551">_xll.BDP($A551,G$84)</f>
        <v>342.55</v>
      </c>
      <c r="H551">
        <f t="array" ref="H551">_xll.BDP($A551,H$84)</f>
        <v>326.58999999999997</v>
      </c>
      <c r="I551">
        <f t="array" ref="I551">_xll.BDP($A551,I$84)</f>
        <v>332.89</v>
      </c>
      <c r="K551">
        <f t="shared" si="8"/>
        <v>266.42</v>
      </c>
      <c r="L551" t="e">
        <f>_xll.BDS(A551,"BEST_ANALYST_RECS_BULK","headers=n","startrow",MATCH(1,_xll.BDS(A551,"BEST_ANALYST_RECS_BULK","headers=n","endcol=9","startcol=9","array=t"),0),"endrow",MATCH(1,_xll.BDS(A551,"BEST_ANALYST_RECS_BULK","headers=n","endcol=9","startcol=9","array=t"),0),"cols=10;rows=1")</f>
        <v>#N/A</v>
      </c>
      <c r="M551" t="s">
        <v>508</v>
      </c>
      <c r="N551" t="s">
        <v>146</v>
      </c>
      <c r="O551">
        <v>3</v>
      </c>
      <c r="P551" t="s">
        <v>142</v>
      </c>
      <c r="Q551">
        <v>151</v>
      </c>
      <c r="R551" t="s">
        <v>127</v>
      </c>
      <c r="S551" s="2">
        <v>45551</v>
      </c>
      <c r="T551">
        <v>1</v>
      </c>
      <c r="U551">
        <v>40.4</v>
      </c>
      <c r="W551" t="str">
        <f>_xll.BDS(A551,"BEST_ANALYST_RECS_BULK","headers=n","startrow",MATCH(2,_xll.BDS(A551,"BEST_ANALYST_RECS_BULK","headers=n","endcol=9","startcol=9","array=t"),0),"endrow",MATCH(2,_xll.BDS(A551,"BEST_ANALYST_RECS_BULK","headers=n","endcol=9","startcol=9","array=t"),0),"cols=10;rows=1")</f>
        <v>Everbright Securities</v>
      </c>
      <c r="X551" t="s">
        <v>159</v>
      </c>
      <c r="Y551" t="s">
        <v>131</v>
      </c>
      <c r="Z551">
        <v>4</v>
      </c>
      <c r="AA551" t="s">
        <v>126</v>
      </c>
      <c r="AB551" t="s">
        <v>147</v>
      </c>
      <c r="AC551" t="s">
        <v>127</v>
      </c>
      <c r="AD551" s="2">
        <v>45598</v>
      </c>
      <c r="AE551">
        <v>2</v>
      </c>
      <c r="AF551">
        <v>100.98</v>
      </c>
      <c r="AH551" t="str">
        <f>_xll.BDS(A551,"BEST_ANALYST_RECS_BULK","headers=n","startrow",MATCH(3,_xll.BDS(A551,"BEST_ANALYST_RECS_BULK","headers=n","endcol=9","startcol=9","array=t"),0),"endrow",MATCH(3,_xll.BDS(A551,"BEST_ANALYST_RECS_BULK","headers=n","endcol=9","startcol=9","array=t"),0),"cols=10;rows=1")</f>
        <v>Punto Research</v>
      </c>
      <c r="AI551" t="s">
        <v>129</v>
      </c>
      <c r="AJ551" t="s">
        <v>128</v>
      </c>
      <c r="AK551">
        <v>5</v>
      </c>
      <c r="AL551" t="s">
        <v>126</v>
      </c>
      <c r="AM551">
        <v>266.42</v>
      </c>
      <c r="AN551" t="s">
        <v>127</v>
      </c>
      <c r="AO551" s="2">
        <v>45588</v>
      </c>
      <c r="AP551">
        <v>3</v>
      </c>
      <c r="AQ551">
        <v>89.42</v>
      </c>
    </row>
    <row r="552" spans="1:43" x14ac:dyDescent="0.25">
      <c r="A552" t="s">
        <v>717</v>
      </c>
      <c r="B552">
        <f t="array" ref="B552">_xll.BDP(A552,"BEST_EPS", "BEST_FPERIOD_OVERRIDE=1bf")</f>
        <v>3.6101149425287353</v>
      </c>
      <c r="C552">
        <f t="array" ref="C552">_xll.BDP(A552,"BEST_EPS", "BEST_FPERIOD_OVERRIDE=2bf")</f>
        <v>4.4508045977011497</v>
      </c>
      <c r="D552">
        <f t="array" ref="D552">_xll.BDP(A552,"BEST_EPS", "BEST_FPERIOD_OVERRIDE=3bf")</f>
        <v>5.933180769230769</v>
      </c>
      <c r="E552">
        <f t="array" ref="E552">_xll.BDP(A552,"BEST_TARGET_PRICE")</f>
        <v>65.846153259277344</v>
      </c>
      <c r="F552">
        <f t="array" ref="F552">_xll.BDP($A552,F$84)</f>
        <v>64.16</v>
      </c>
      <c r="G552">
        <f t="array" ref="G552">_xll.BDP($A552,G$84)</f>
        <v>64.48</v>
      </c>
      <c r="H552">
        <f t="array" ref="H552">_xll.BDP($A552,H$84)</f>
        <v>64</v>
      </c>
      <c r="I552">
        <f t="array" ref="I552">_xll.BDP($A552,I$84)</f>
        <v>64.45</v>
      </c>
      <c r="K552">
        <f t="shared" si="8"/>
        <v>80</v>
      </c>
      <c r="L552" t="str">
        <f>_xll.BDS(A552,"BEST_ANALYST_RECS_BULK","headers=n","startrow",MATCH(1,_xll.BDS(A552,"BEST_ANALYST_RECS_BULK","headers=n","endcol=9","startcol=9","array=t"),0),"endrow",MATCH(1,_xll.BDS(A552,"BEST_ANALYST_RECS_BULK","headers=n","endcol=9","startcol=9","array=t"),0),"cols=10;rows=1")</f>
        <v>Morningstar</v>
      </c>
      <c r="M552" t="s">
        <v>303</v>
      </c>
      <c r="N552" t="s">
        <v>128</v>
      </c>
      <c r="O552">
        <v>5</v>
      </c>
      <c r="P552" t="s">
        <v>126</v>
      </c>
      <c r="Q552">
        <v>80</v>
      </c>
      <c r="R552" t="s">
        <v>127</v>
      </c>
      <c r="S552" s="2">
        <v>45621</v>
      </c>
      <c r="T552">
        <v>1</v>
      </c>
      <c r="U552">
        <v>36.89</v>
      </c>
      <c r="W552" t="str">
        <f>_xll.BDS(A552,"BEST_ANALYST_RECS_BULK","headers=n","startrow",MATCH(2,_xll.BDS(A552,"BEST_ANALYST_RECS_BULK","headers=n","endcol=9","startcol=9","array=t"),0),"endrow",MATCH(2,_xll.BDS(A552,"BEST_ANALYST_RECS_BULK","headers=n","endcol=9","startcol=9","array=t"),0),"cols=10;rows=1")</f>
        <v>Baptista Research</v>
      </c>
      <c r="X552" t="s">
        <v>136</v>
      </c>
      <c r="Y552" t="s">
        <v>146</v>
      </c>
      <c r="Z552">
        <v>3</v>
      </c>
      <c r="AA552" t="s">
        <v>126</v>
      </c>
      <c r="AB552">
        <v>66.900000000000006</v>
      </c>
      <c r="AC552" t="s">
        <v>134</v>
      </c>
      <c r="AD552" s="2">
        <v>45519</v>
      </c>
      <c r="AE552">
        <v>2</v>
      </c>
      <c r="AF552">
        <v>5</v>
      </c>
      <c r="AH552" t="e">
        <f>_xll.BDS(A552,"BEST_ANALYST_RECS_BULK","headers=n","startrow",MATCH(3,_xll.BDS(A552,"BEST_ANALYST_RECS_BULK","headers=n","endcol=9","startcol=9","array=t"),0),"endrow",MATCH(3,_xll.BDS(A552,"BEST_ANALYST_RECS_BULK","headers=n","endcol=9","startcol=9","array=t"),0),"cols=10;rows=1")</f>
        <v>#N/A</v>
      </c>
      <c r="AI552" t="s">
        <v>846</v>
      </c>
      <c r="AJ552" t="s">
        <v>203</v>
      </c>
      <c r="AK552">
        <v>3</v>
      </c>
      <c r="AL552" t="s">
        <v>126</v>
      </c>
      <c r="AM552">
        <v>62</v>
      </c>
      <c r="AN552" t="s">
        <v>127</v>
      </c>
      <c r="AO552" s="2">
        <v>45609</v>
      </c>
      <c r="AP552">
        <v>3</v>
      </c>
      <c r="AQ552">
        <v>0</v>
      </c>
    </row>
    <row r="553" spans="1:43" x14ac:dyDescent="0.25">
      <c r="A553" t="s">
        <v>387</v>
      </c>
      <c r="B553">
        <f t="array" ref="B553">_xll.BDP(A553,"BEST_EPS", "BEST_FPERIOD_OVERRIDE=1bf")</f>
        <v>12.535655172413794</v>
      </c>
      <c r="C553">
        <f t="array" ref="C553">_xll.BDP(A553,"BEST_EPS", "BEST_FPERIOD_OVERRIDE=2bf")</f>
        <v>14.036436781609195</v>
      </c>
      <c r="D553">
        <f t="array" ref="D553">_xll.BDP(A553,"BEST_EPS", "BEST_FPERIOD_OVERRIDE=3bf")</f>
        <v>15.462015384615384</v>
      </c>
      <c r="E553">
        <f t="array" ref="E553">_xll.BDP(A553,"BEST_TARGET_PRICE")</f>
        <v>408.33544921875</v>
      </c>
      <c r="F553">
        <f t="array" ref="F553">_xll.BDP($A553,F$84)</f>
        <v>418.42</v>
      </c>
      <c r="G553">
        <f t="array" ref="G553">_xll.BDP($A553,G$84)</f>
        <v>419.87</v>
      </c>
      <c r="H553">
        <f t="array" ref="H553">_xll.BDP($A553,H$84)</f>
        <v>415.78</v>
      </c>
      <c r="I553">
        <f t="array" ref="I553">_xll.BDP($A553,I$84)</f>
        <v>416.09</v>
      </c>
      <c r="K553">
        <f t="shared" si="8"/>
        <v>403.38</v>
      </c>
      <c r="L553" t="str">
        <f>_xll.BDS(A553,"BEST_ANALYST_RECS_BULK","headers=n","startrow",MATCH(1,_xll.BDS(A553,"BEST_ANALYST_RECS_BULK","headers=n","endcol=9","startcol=9","array=t"),0),"endrow",MATCH(1,_xll.BDS(A553,"BEST_ANALYST_RECS_BULK","headers=n","endcol=9","startcol=9","array=t"),0),"cols=10;rows=1")</f>
        <v>CICC</v>
      </c>
      <c r="M553" t="s">
        <v>1601</v>
      </c>
      <c r="N553" t="s">
        <v>125</v>
      </c>
      <c r="O553">
        <v>5</v>
      </c>
      <c r="P553" t="s">
        <v>126</v>
      </c>
      <c r="Q553">
        <v>403.38</v>
      </c>
      <c r="R553" t="s">
        <v>127</v>
      </c>
      <c r="S553" s="2">
        <v>45602</v>
      </c>
      <c r="T553">
        <v>1</v>
      </c>
      <c r="U553">
        <v>90.42</v>
      </c>
      <c r="W553" t="str">
        <f>_xll.BDS(A553,"BEST_ANALYST_RECS_BULK","headers=n","startrow",MATCH(2,_xll.BDS(A553,"BEST_ANALYST_RECS_BULK","headers=n","endcol=9","startcol=9","array=t"),0),"endrow",MATCH(2,_xll.BDS(A553,"BEST_ANALYST_RECS_BULK","headers=n","endcol=9","startcol=9","array=t"),0),"cols=10;rows=1")</f>
        <v>Melius Research LLC</v>
      </c>
      <c r="X553" t="s">
        <v>1683</v>
      </c>
      <c r="Y553" t="s">
        <v>128</v>
      </c>
      <c r="Z553">
        <v>5</v>
      </c>
      <c r="AA553" t="s">
        <v>126</v>
      </c>
      <c r="AB553">
        <v>403</v>
      </c>
      <c r="AC553" t="s">
        <v>1605</v>
      </c>
      <c r="AD553" s="2">
        <v>45607</v>
      </c>
      <c r="AE553">
        <v>2</v>
      </c>
      <c r="AF553">
        <v>85.48</v>
      </c>
      <c r="AH553" t="str">
        <f>_xll.BDS(A553,"BEST_ANALYST_RECS_BULK","headers=n","startrow",MATCH(3,_xll.BDS(A553,"BEST_ANALYST_RECS_BULK","headers=n","endcol=9","startcol=9","array=t"),0),"endrow",MATCH(3,_xll.BDS(A553,"BEST_ANALYST_RECS_BULK","headers=n","endcol=9","startcol=9","array=t"),0),"cols=10;rows=1")</f>
        <v>HSBC</v>
      </c>
      <c r="AI553" t="s">
        <v>385</v>
      </c>
      <c r="AJ553" t="s">
        <v>146</v>
      </c>
      <c r="AK553">
        <v>3</v>
      </c>
      <c r="AL553" t="s">
        <v>142</v>
      </c>
      <c r="AM553">
        <v>405</v>
      </c>
      <c r="AN553" t="s">
        <v>127</v>
      </c>
      <c r="AO553" s="2">
        <v>45596</v>
      </c>
      <c r="AP553">
        <v>3</v>
      </c>
      <c r="AQ553">
        <v>63.81</v>
      </c>
    </row>
    <row r="554" spans="1:43" x14ac:dyDescent="0.25">
      <c r="A554" t="s">
        <v>667</v>
      </c>
      <c r="B554">
        <f t="array" ref="B554">_xll.BDP(A554,"BEST_EPS", "BEST_FPERIOD_OVERRIDE=1bf")</f>
        <v>6.1772452107279694</v>
      </c>
      <c r="C554">
        <f t="array" ref="C554">_xll.BDP(A554,"BEST_EPS", "BEST_FPERIOD_OVERRIDE=2bf")</f>
        <v>8.8303908045977018</v>
      </c>
      <c r="D554">
        <f t="array" ref="D554">_xll.BDP(A554,"BEST_EPS", "BEST_FPERIOD_OVERRIDE=3bf")</f>
        <v>9.6289538461538466</v>
      </c>
      <c r="E554">
        <f t="array" ref="E554">_xll.BDP(A554,"BEST_TARGET_PRICE")</f>
        <v>192.77499389648438</v>
      </c>
      <c r="F554">
        <f t="array" ref="F554">_xll.BDP($A554,F$84)</f>
        <v>188.23</v>
      </c>
      <c r="G554">
        <f t="array" ref="G554">_xll.BDP($A554,G$84)</f>
        <v>188.56</v>
      </c>
      <c r="H554">
        <f t="array" ref="H554">_xll.BDP($A554,H$84)</f>
        <v>185.35</v>
      </c>
      <c r="I554">
        <f t="array" ref="I554">_xll.BDP($A554,I$84)</f>
        <v>185.56</v>
      </c>
      <c r="K554">
        <f t="shared" si="8"/>
        <v>205</v>
      </c>
      <c r="L554" t="str">
        <f>_xll.BDS(A554,"BEST_ANALYST_RECS_BULK","headers=n","startrow",MATCH(1,_xll.BDS(A554,"BEST_ANALYST_RECS_BULK","headers=n","endcol=9","startcol=9","array=t"),0),"endrow",MATCH(1,_xll.BDS(A554,"BEST_ANALYST_RECS_BULK","headers=n","endcol=9","startcol=9","array=t"),0),"cols=10;rows=1")</f>
        <v>DZ Bank AG Research</v>
      </c>
      <c r="M554" t="s">
        <v>668</v>
      </c>
      <c r="N554" t="s">
        <v>128</v>
      </c>
      <c r="O554">
        <v>5</v>
      </c>
      <c r="P554" t="s">
        <v>126</v>
      </c>
      <c r="Q554">
        <v>205</v>
      </c>
      <c r="R554" t="s">
        <v>127</v>
      </c>
      <c r="S554" s="2">
        <v>45608</v>
      </c>
      <c r="T554">
        <v>1</v>
      </c>
      <c r="U554">
        <v>28.81</v>
      </c>
      <c r="W554" t="str">
        <f>_xll.BDS(A554,"BEST_ANALYST_RECS_BULK","headers=n","startrow",MATCH(2,_xll.BDS(A554,"BEST_ANALYST_RECS_BULK","headers=n","endcol=9","startcol=9","array=t"),0),"endrow",MATCH(2,_xll.BDS(A554,"BEST_ANALYST_RECS_BULK","headers=n","endcol=9","startcol=9","array=t"),0),"cols=10;rows=1")</f>
        <v>Citi</v>
      </c>
      <c r="X554" t="s">
        <v>575</v>
      </c>
      <c r="Y554" t="s">
        <v>128</v>
      </c>
      <c r="Z554">
        <v>5</v>
      </c>
      <c r="AA554" t="s">
        <v>126</v>
      </c>
      <c r="AB554">
        <v>200</v>
      </c>
      <c r="AC554" t="s">
        <v>127</v>
      </c>
      <c r="AD554" s="2">
        <v>45610</v>
      </c>
      <c r="AE554">
        <v>2</v>
      </c>
      <c r="AF554">
        <v>24.37</v>
      </c>
      <c r="AH554" t="e">
        <f>_xll.BDS(A554,"BEST_ANALYST_RECS_BULK","headers=n","startrow",MATCH(3,_xll.BDS(A554,"BEST_ANALYST_RECS_BULK","headers=n","endcol=9","startcol=9","array=t"),0),"endrow",MATCH(3,_xll.BDS(A554,"BEST_ANALYST_RECS_BULK","headers=n","endcol=9","startcol=9","array=t"),0),"cols=10;rows=1")</f>
        <v>#N/A</v>
      </c>
      <c r="AI554" t="s">
        <v>1629</v>
      </c>
      <c r="AJ554" t="s">
        <v>128</v>
      </c>
      <c r="AK554">
        <v>5</v>
      </c>
      <c r="AL554" t="s">
        <v>126</v>
      </c>
      <c r="AM554">
        <v>198</v>
      </c>
      <c r="AN554" t="s">
        <v>127</v>
      </c>
      <c r="AO554" s="2">
        <v>45603</v>
      </c>
      <c r="AP554">
        <v>3</v>
      </c>
      <c r="AQ554">
        <v>21.98</v>
      </c>
    </row>
    <row r="555" spans="1:43" x14ac:dyDescent="0.25">
      <c r="A555" t="s">
        <v>250</v>
      </c>
      <c r="B555">
        <f t="array" ref="B555">_xll.BDP(A555,"BEST_EPS", "BEST_FPERIOD_OVERRIDE=1bf")</f>
        <v>5.982471264367816</v>
      </c>
      <c r="C555">
        <f t="array" ref="C555">_xll.BDP(A555,"BEST_EPS", "BEST_FPERIOD_OVERRIDE=2bf")</f>
        <v>7.4328850574712648</v>
      </c>
      <c r="D555">
        <f t="array" ref="D555">_xll.BDP(A555,"BEST_EPS", "BEST_FPERIOD_OVERRIDE=3bf")</f>
        <v>10.592707692307691</v>
      </c>
      <c r="E555">
        <f t="array" ref="E555">_xll.BDP(A555,"BEST_TARGET_PRICE")</f>
        <v>208</v>
      </c>
      <c r="F555">
        <f t="array" ref="F555">_xll.BDP($A555,F$84)</f>
        <v>200.64</v>
      </c>
      <c r="G555">
        <f t="array" ref="G555">_xll.BDP($A555,G$84)</f>
        <v>201.42</v>
      </c>
      <c r="H555">
        <f t="array" ref="H555">_xll.BDP($A555,H$84)</f>
        <v>197.65</v>
      </c>
      <c r="I555">
        <f t="array" ref="I555">_xll.BDP($A555,I$84)</f>
        <v>199.19</v>
      </c>
      <c r="K555">
        <f t="shared" si="8"/>
        <v>235</v>
      </c>
      <c r="L555" t="str">
        <f>_xll.BDS(A555,"BEST_ANALYST_RECS_BULK","headers=n","startrow",MATCH(1,_xll.BDS(A555,"BEST_ANALYST_RECS_BULK","headers=n","endcol=9","startcol=9","array=t"),0),"endrow",MATCH(1,_xll.BDS(A555,"BEST_ANALYST_RECS_BULK","headers=n","endcol=9","startcol=9","array=t"),0),"cols=10;rows=1")</f>
        <v>CITIC Securities Co Ltd</v>
      </c>
      <c r="M555" t="s">
        <v>1532</v>
      </c>
      <c r="N555" t="s">
        <v>1482</v>
      </c>
      <c r="O555">
        <v>4</v>
      </c>
      <c r="P555" t="s">
        <v>126</v>
      </c>
      <c r="Q555">
        <v>235</v>
      </c>
      <c r="R555" t="s">
        <v>134</v>
      </c>
      <c r="S555" s="2">
        <v>45593</v>
      </c>
      <c r="T555">
        <v>1</v>
      </c>
      <c r="U555">
        <v>34.57</v>
      </c>
      <c r="W555" t="e">
        <f>_xll.BDS(A555,"BEST_ANALYST_RECS_BULK","headers=n","startrow",MATCH(2,_xll.BDS(A555,"BEST_ANALYST_RECS_BULK","headers=n","endcol=9","startcol=9","array=t"),0),"endrow",MATCH(2,_xll.BDS(A555,"BEST_ANALYST_RECS_BULK","headers=n","endcol=9","startcol=9","array=t"),0),"cols=10;rows=1")</f>
        <v>#N/A</v>
      </c>
      <c r="X555" t="s">
        <v>1532</v>
      </c>
      <c r="Y555" t="s">
        <v>1482</v>
      </c>
      <c r="Z555">
        <v>4</v>
      </c>
      <c r="AA555" t="s">
        <v>126</v>
      </c>
      <c r="AB555">
        <v>235</v>
      </c>
      <c r="AC555" t="s">
        <v>134</v>
      </c>
      <c r="AD555" s="2">
        <v>45593</v>
      </c>
      <c r="AE555">
        <v>2</v>
      </c>
      <c r="AF555">
        <v>38.61</v>
      </c>
      <c r="AH555" t="str">
        <f>_xll.BDS(A555,"BEST_ANALYST_RECS_BULK","headers=n","startrow",MATCH(3,_xll.BDS(A555,"BEST_ANALYST_RECS_BULK","headers=n","endcol=9","startcol=9","array=t"),0),"endrow",MATCH(3,_xll.BDS(A555,"BEST_ANALYST_RECS_BULK","headers=n","endcol=9","startcol=9","array=t"),0),"cols=10;rows=1")</f>
        <v>Cathay Securities Corp., Taipei</v>
      </c>
      <c r="AI555" t="s">
        <v>1615</v>
      </c>
      <c r="AJ555" t="s">
        <v>633</v>
      </c>
      <c r="AK555">
        <v>4</v>
      </c>
      <c r="AL555" t="s">
        <v>137</v>
      </c>
      <c r="AM555" t="s">
        <v>147</v>
      </c>
      <c r="AN555" t="s">
        <v>127</v>
      </c>
      <c r="AO555" s="2">
        <v>45513</v>
      </c>
      <c r="AP555">
        <v>3</v>
      </c>
      <c r="AQ555">
        <v>5.25</v>
      </c>
    </row>
    <row r="556" spans="1:43" x14ac:dyDescent="0.25">
      <c r="A556" t="s">
        <v>800</v>
      </c>
      <c r="B556">
        <f t="array" ref="B556">_xll.BDP(A556,"BEST_EPS", "BEST_FPERIOD_OVERRIDE=1bf")</f>
        <v>6.5133333333333336</v>
      </c>
      <c r="C556">
        <f t="array" ref="C556">_xll.BDP(A556,"BEST_EPS", "BEST_FPERIOD_OVERRIDE=2bf")</f>
        <v>7.3310000000000004</v>
      </c>
      <c r="D556">
        <f t="array" ref="D556">_xll.BDP(A556,"BEST_EPS", "BEST_FPERIOD_OVERRIDE=3bf")</f>
        <v>8.0175076923076922</v>
      </c>
      <c r="E556">
        <f t="array" ref="E556">_xll.BDP(A556,"BEST_TARGET_PRICE")</f>
        <v>98.6875</v>
      </c>
      <c r="F556">
        <f t="array" ref="F556">_xll.BDP($A556,F$84)</f>
        <v>85.24</v>
      </c>
      <c r="G556">
        <f t="array" ref="G556">_xll.BDP($A556,G$84)</f>
        <v>86.204700000000003</v>
      </c>
      <c r="H556">
        <f t="array" ref="H556">_xll.BDP($A556,H$84)</f>
        <v>85.01</v>
      </c>
      <c r="I556">
        <f t="array" ref="I556">_xll.BDP($A556,I$84)</f>
        <v>85.08</v>
      </c>
      <c r="K556">
        <f t="shared" si="8"/>
        <v>99</v>
      </c>
      <c r="L556" t="str">
        <f>_xll.BDS(A556,"BEST_ANALYST_RECS_BULK","headers=n","startrow",MATCH(1,_xll.BDS(A556,"BEST_ANALYST_RECS_BULK","headers=n","endcol=9","startcol=9","array=t"),0),"endrow",MATCH(1,_xll.BDS(A556,"BEST_ANALYST_RECS_BULK","headers=n","endcol=9","startcol=9","array=t"),0),"cols=10;rows=1")</f>
        <v>Baptista Research</v>
      </c>
      <c r="M556" t="s">
        <v>136</v>
      </c>
      <c r="N556" t="s">
        <v>125</v>
      </c>
      <c r="O556">
        <v>5</v>
      </c>
      <c r="P556" t="s">
        <v>137</v>
      </c>
      <c r="Q556">
        <v>99</v>
      </c>
      <c r="R556" t="s">
        <v>134</v>
      </c>
      <c r="S556" s="2">
        <v>45596</v>
      </c>
      <c r="T556">
        <v>1</v>
      </c>
      <c r="U556">
        <v>13.44</v>
      </c>
      <c r="W556" t="str">
        <f>_xll.BDS(A556,"BEST_ANALYST_RECS_BULK","headers=n","startrow",MATCH(2,_xll.BDS(A556,"BEST_ANALYST_RECS_BULK","headers=n","endcol=9","startcol=9","array=t"),0),"endrow",MATCH(2,_xll.BDS(A556,"BEST_ANALYST_RECS_BULK","headers=n","endcol=9","startcol=9","array=t"),0),"cols=10;rows=1")</f>
        <v>TD Cowen</v>
      </c>
      <c r="X556" t="s">
        <v>1672</v>
      </c>
      <c r="Y556" t="s">
        <v>146</v>
      </c>
      <c r="Z556">
        <v>3</v>
      </c>
      <c r="AA556" t="s">
        <v>126</v>
      </c>
      <c r="AB556">
        <v>90</v>
      </c>
      <c r="AC556" t="s">
        <v>127</v>
      </c>
      <c r="AD556" s="2">
        <v>45592</v>
      </c>
      <c r="AE556">
        <v>2</v>
      </c>
      <c r="AF556">
        <v>9.16</v>
      </c>
      <c r="AH556" t="str">
        <f>_xll.BDS(A556,"BEST_ANALYST_RECS_BULK","headers=n","startrow",MATCH(3,_xll.BDS(A556,"BEST_ANALYST_RECS_BULK","headers=n","endcol=9","startcol=9","array=t"),0),"endrow",MATCH(3,_xll.BDS(A556,"BEST_ANALYST_RECS_BULK","headers=n","endcol=9","startcol=9","array=t"),0),"cols=10;rows=1")</f>
        <v>Jefferies</v>
      </c>
      <c r="AI556" t="s">
        <v>1634</v>
      </c>
      <c r="AJ556" t="s">
        <v>128</v>
      </c>
      <c r="AK556">
        <v>5</v>
      </c>
      <c r="AL556" t="s">
        <v>126</v>
      </c>
      <c r="AM556">
        <v>100</v>
      </c>
      <c r="AN556" t="s">
        <v>127</v>
      </c>
      <c r="AO556" s="2">
        <v>45607</v>
      </c>
      <c r="AP556">
        <v>3</v>
      </c>
      <c r="AQ556">
        <v>8.6999999999999993</v>
      </c>
    </row>
    <row r="557" spans="1:43" x14ac:dyDescent="0.25">
      <c r="A557" t="s">
        <v>684</v>
      </c>
      <c r="B557">
        <f t="array" ref="B557">_xll.BDP(A557,"BEST_EPS", "BEST_FPERIOD_OVERRIDE=1bf")</f>
        <v>10.692873563218392</v>
      </c>
      <c r="C557">
        <f t="array" ref="C557">_xll.BDP(A557,"BEST_EPS", "BEST_FPERIOD_OVERRIDE=2bf")</f>
        <v>12.288114942528736</v>
      </c>
      <c r="D557">
        <f t="array" ref="D557">_xll.BDP(A557,"BEST_EPS", "BEST_FPERIOD_OVERRIDE=3bf")</f>
        <v>13.519969230769233</v>
      </c>
      <c r="E557">
        <f t="array" ref="E557">_xll.BDP(A557,"BEST_TARGET_PRICE")</f>
        <v>670.058837890625</v>
      </c>
      <c r="F557">
        <f t="array" ref="F557">_xll.BDP($A557,F$84)</f>
        <v>636.77</v>
      </c>
      <c r="G557">
        <f t="array" ref="G557">_xll.BDP($A557,G$84)</f>
        <v>637.52499999999998</v>
      </c>
      <c r="H557">
        <f t="array" ref="H557">_xll.BDP($A557,H$84)</f>
        <v>629.39</v>
      </c>
      <c r="I557">
        <f t="array" ref="I557">_xll.BDP($A557,I$84)</f>
        <v>630.44000000000005</v>
      </c>
      <c r="K557">
        <f t="shared" si="8"/>
        <v>700</v>
      </c>
      <c r="L557" t="str">
        <f>_xll.BDS(A557,"BEST_ANALYST_RECS_BULK","headers=n","startrow",MATCH(1,_xll.BDS(A557,"BEST_ANALYST_RECS_BULK","headers=n","endcol=9","startcol=9","array=t"),0),"endrow",MATCH(1,_xll.BDS(A557,"BEST_ANALYST_RECS_BULK","headers=n","endcol=9","startcol=9","array=t"),0),"cols=10;rows=1")</f>
        <v>JMP Securities</v>
      </c>
      <c r="M557" t="s">
        <v>248</v>
      </c>
      <c r="N557" t="s">
        <v>249</v>
      </c>
      <c r="O557">
        <v>4</v>
      </c>
      <c r="P557" t="s">
        <v>126</v>
      </c>
      <c r="Q557">
        <v>700</v>
      </c>
      <c r="R557" t="s">
        <v>127</v>
      </c>
      <c r="S557" s="2">
        <v>45590</v>
      </c>
      <c r="T557">
        <v>1</v>
      </c>
      <c r="U557">
        <v>58.25</v>
      </c>
      <c r="W557" t="str">
        <f>_xll.BDS(A557,"BEST_ANALYST_RECS_BULK","headers=n","startrow",MATCH(2,_xll.BDS(A557,"BEST_ANALYST_RECS_BULK","headers=n","endcol=9","startcol=9","array=t"),0),"endrow",MATCH(2,_xll.BDS(A557,"BEST_ANALYST_RECS_BULK","headers=n","endcol=9","startcol=9","array=t"),0),"cols=10;rows=1")</f>
        <v>Truist Securities</v>
      </c>
      <c r="X557" t="s">
        <v>1782</v>
      </c>
      <c r="Y557" t="s">
        <v>128</v>
      </c>
      <c r="Z557">
        <v>5</v>
      </c>
      <c r="AA557" t="s">
        <v>126</v>
      </c>
      <c r="AB557">
        <v>685</v>
      </c>
      <c r="AC557" t="s">
        <v>127</v>
      </c>
      <c r="AD557" s="2">
        <v>45621</v>
      </c>
      <c r="AE557">
        <v>2</v>
      </c>
      <c r="AF557">
        <v>54.88</v>
      </c>
      <c r="AH557" t="str">
        <f>_xll.BDS(A557,"BEST_ANALYST_RECS_BULK","headers=n","startrow",MATCH(3,_xll.BDS(A557,"BEST_ANALYST_RECS_BULK","headers=n","endcol=9","startcol=9","array=t"),0),"endrow",MATCH(3,_xll.BDS(A557,"BEST_ANALYST_RECS_BULK","headers=n","endcol=9","startcol=9","array=t"),0),"cols=10;rows=1")</f>
        <v>Morningstar</v>
      </c>
      <c r="AI557" t="s">
        <v>213</v>
      </c>
      <c r="AJ557" t="s">
        <v>146</v>
      </c>
      <c r="AK557">
        <v>3</v>
      </c>
      <c r="AL557" t="s">
        <v>126</v>
      </c>
      <c r="AM557">
        <v>630</v>
      </c>
      <c r="AN557" t="s">
        <v>127</v>
      </c>
      <c r="AO557" s="2">
        <v>45590</v>
      </c>
      <c r="AP557">
        <v>3</v>
      </c>
      <c r="AQ557">
        <v>16.25</v>
      </c>
    </row>
    <row r="558" spans="1:43" x14ac:dyDescent="0.25">
      <c r="A558" t="s">
        <v>798</v>
      </c>
      <c r="B558">
        <f t="array" ref="B558">_xll.BDP(A558,"BEST_EPS", "BEST_FPERIOD_OVERRIDE=1bf")</f>
        <v>12.457034482758621</v>
      </c>
      <c r="C558">
        <f t="array" ref="C558">_xll.BDP(A558,"BEST_EPS", "BEST_FPERIOD_OVERRIDE=2bf")</f>
        <v>13.728609195402301</v>
      </c>
      <c r="D558">
        <f t="array" ref="D558">_xll.BDP(A558,"BEST_EPS", "BEST_FPERIOD_OVERRIDE=3bf")</f>
        <v>14.248000000000001</v>
      </c>
      <c r="E558">
        <f t="array" ref="E558">_xll.BDP(A558,"BEST_TARGET_PRICE")</f>
        <v>97.916664123535156</v>
      </c>
      <c r="F558">
        <f t="array" ref="F558">_xll.BDP($A558,F$84)</f>
        <v>96.51</v>
      </c>
      <c r="G558">
        <f t="array" ref="G558">_xll.BDP($A558,G$84)</f>
        <v>96.95</v>
      </c>
      <c r="H558">
        <f t="array" ref="H558">_xll.BDP($A558,H$84)</f>
        <v>95.08</v>
      </c>
      <c r="I558">
        <f t="array" ref="I558">_xll.BDP($A558,I$84)</f>
        <v>96.35</v>
      </c>
      <c r="K558">
        <f t="shared" si="8"/>
        <v>122</v>
      </c>
      <c r="L558" t="str">
        <f>_xll.BDS(A558,"BEST_ANALYST_RECS_BULK","headers=n","startrow",MATCH(1,_xll.BDS(A558,"BEST_ANALYST_RECS_BULK","headers=n","endcol=9","startcol=9","array=t"),0),"endrow",MATCH(1,_xll.BDS(A558,"BEST_ANALYST_RECS_BULK","headers=n","endcol=9","startcol=9","array=t"),0),"cols=10;rows=1")</f>
        <v>Citi</v>
      </c>
      <c r="M558" t="s">
        <v>1794</v>
      </c>
      <c r="N558" t="s">
        <v>128</v>
      </c>
      <c r="O558">
        <v>5</v>
      </c>
      <c r="P558" t="s">
        <v>126</v>
      </c>
      <c r="Q558">
        <v>122</v>
      </c>
      <c r="R558" t="s">
        <v>127</v>
      </c>
      <c r="S558" s="2">
        <v>45622</v>
      </c>
      <c r="T558">
        <v>1</v>
      </c>
      <c r="U558">
        <v>143.04</v>
      </c>
      <c r="W558" t="str">
        <f>_xll.BDS(A558,"BEST_ANALYST_RECS_BULK","headers=n","startrow",MATCH(2,_xll.BDS(A558,"BEST_ANALYST_RECS_BULK","headers=n","endcol=9","startcol=9","array=t"),0),"endrow",MATCH(2,_xll.BDS(A558,"BEST_ANALYST_RECS_BULK","headers=n","endcol=9","startcol=9","array=t"),0),"cols=10;rows=1")</f>
        <v>Evercore ISI</v>
      </c>
      <c r="X558" t="s">
        <v>799</v>
      </c>
      <c r="Y558" t="s">
        <v>125</v>
      </c>
      <c r="Z558">
        <v>5</v>
      </c>
      <c r="AA558" t="s">
        <v>126</v>
      </c>
      <c r="AB558">
        <v>85</v>
      </c>
      <c r="AC558" t="s">
        <v>134</v>
      </c>
      <c r="AD558" s="2">
        <v>45581</v>
      </c>
      <c r="AE558">
        <v>2</v>
      </c>
      <c r="AF558">
        <v>127.99</v>
      </c>
      <c r="AH558" t="str">
        <f>_xll.BDS(A558,"BEST_ANALYST_RECS_BULK","headers=n","startrow",MATCH(3,_xll.BDS(A558,"BEST_ANALYST_RECS_BULK","headers=n","endcol=9","startcol=9","array=t"),0),"endrow",MATCH(3,_xll.BDS(A558,"BEST_ANALYST_RECS_BULK","headers=n","endcol=9","startcol=9","array=t"),0),"cols=10;rows=1")</f>
        <v>Susquehanna</v>
      </c>
      <c r="AI558" t="s">
        <v>1632</v>
      </c>
      <c r="AJ558" t="s">
        <v>633</v>
      </c>
      <c r="AK558">
        <v>4</v>
      </c>
      <c r="AL558" t="s">
        <v>126</v>
      </c>
      <c r="AM558">
        <v>85</v>
      </c>
      <c r="AN558" t="s">
        <v>134</v>
      </c>
      <c r="AO558" s="2">
        <v>45582</v>
      </c>
      <c r="AP558">
        <v>3</v>
      </c>
      <c r="AQ558">
        <v>121.66</v>
      </c>
    </row>
    <row r="559" spans="1:43" x14ac:dyDescent="0.25">
      <c r="A559" t="s">
        <v>279</v>
      </c>
      <c r="B559">
        <f t="array" ref="B559">_xll.BDP(A559,"BEST_EPS", "BEST_FPERIOD_OVERRIDE=1bf")</f>
        <v>2.7172758620689659</v>
      </c>
      <c r="C559">
        <f t="array" ref="C559">_xll.BDP(A559,"BEST_EPS", "BEST_FPERIOD_OVERRIDE=2bf")</f>
        <v>3.4830919540229885</v>
      </c>
      <c r="D559">
        <f t="array" ref="D559">_xll.BDP(A559,"BEST_EPS", "BEST_FPERIOD_OVERRIDE=3bf")</f>
        <v>4.2947692307692309</v>
      </c>
      <c r="E559">
        <f t="array" ref="E559">_xll.BDP(A559,"BEST_TARGET_PRICE")</f>
        <v>91.095848083496094</v>
      </c>
      <c r="F559">
        <f t="array" ref="F559">_xll.BDP($A559,F$84)</f>
        <v>72.06</v>
      </c>
      <c r="G559">
        <f t="array" ref="G559">_xll.BDP($A559,G$84)</f>
        <v>72.7</v>
      </c>
      <c r="H559">
        <f t="array" ref="H559">_xll.BDP($A559,H$84)</f>
        <v>71.010000000000005</v>
      </c>
      <c r="I559">
        <f t="array" ref="I559">_xll.BDP($A559,I$84)</f>
        <v>71.62</v>
      </c>
      <c r="K559">
        <f t="shared" si="8"/>
        <v>75</v>
      </c>
      <c r="L559" t="str">
        <f>_xll.BDS(A559,"BEST_ANALYST_RECS_BULK","headers=n","startrow",MATCH(1,_xll.BDS(A559,"BEST_ANALYST_RECS_BULK","headers=n","endcol=9","startcol=9","array=t"),0),"endrow",MATCH(1,_xll.BDS(A559,"BEST_ANALYST_RECS_BULK","headers=n","endcol=9","startcol=9","array=t"),0),"cols=10;rows=1")</f>
        <v>Daiwa Securities</v>
      </c>
      <c r="M559" t="s">
        <v>1504</v>
      </c>
      <c r="N559" t="s">
        <v>141</v>
      </c>
      <c r="O559">
        <v>3</v>
      </c>
      <c r="P559" t="s">
        <v>126</v>
      </c>
      <c r="Q559">
        <v>75</v>
      </c>
      <c r="R559" t="s">
        <v>134</v>
      </c>
      <c r="S559" s="2">
        <v>45600</v>
      </c>
      <c r="T559">
        <v>1</v>
      </c>
      <c r="U559">
        <v>48.05</v>
      </c>
      <c r="W559" t="str">
        <f>_xll.BDS(A559,"BEST_ANALYST_RECS_BULK","headers=n","startrow",MATCH(2,_xll.BDS(A559,"BEST_ANALYST_RECS_BULK","headers=n","endcol=9","startcol=9","array=t"),0),"endrow",MATCH(2,_xll.BDS(A559,"BEST_ANALYST_RECS_BULK","headers=n","endcol=9","startcol=9","array=t"),0),"cols=10;rows=1")</f>
        <v>Goldman Sachs</v>
      </c>
      <c r="X559" t="s">
        <v>1881</v>
      </c>
      <c r="Y559" t="s">
        <v>128</v>
      </c>
      <c r="Z559">
        <v>5</v>
      </c>
      <c r="AA559" t="s">
        <v>126</v>
      </c>
      <c r="AB559">
        <v>96</v>
      </c>
      <c r="AC559" t="s">
        <v>134</v>
      </c>
      <c r="AD559" s="2">
        <v>45622</v>
      </c>
      <c r="AE559">
        <v>2</v>
      </c>
      <c r="AF559">
        <v>29.36</v>
      </c>
      <c r="AH559" t="str">
        <f>_xll.BDS(A559,"BEST_ANALYST_RECS_BULK","headers=n","startrow",MATCH(3,_xll.BDS(A559,"BEST_ANALYST_RECS_BULK","headers=n","endcol=9","startcol=9","array=t"),0),"endrow",MATCH(3,_xll.BDS(A559,"BEST_ANALYST_RECS_BULK","headers=n","endcol=9","startcol=9","array=t"),0),"cols=10;rows=1")</f>
        <v>Sadif Investment Analytics</v>
      </c>
      <c r="AI559" t="s">
        <v>166</v>
      </c>
      <c r="AJ559" t="s">
        <v>167</v>
      </c>
      <c r="AK559">
        <v>5</v>
      </c>
      <c r="AL559" t="s">
        <v>126</v>
      </c>
      <c r="AM559">
        <v>105.52</v>
      </c>
      <c r="AN559" t="s">
        <v>251</v>
      </c>
      <c r="AO559" s="2">
        <v>45610</v>
      </c>
      <c r="AP559">
        <v>3</v>
      </c>
      <c r="AQ559">
        <v>26.92</v>
      </c>
    </row>
    <row r="560" spans="1:43" x14ac:dyDescent="0.25">
      <c r="A560" t="s">
        <v>810</v>
      </c>
      <c r="B560">
        <f t="array" ref="B560">_xll.BDP(A560,"BEST_EPS", "BEST_FPERIOD_OVERRIDE=1bf")</f>
        <v>0.72217241379310348</v>
      </c>
      <c r="C560">
        <f t="array" ref="C560">_xll.BDP(A560,"BEST_EPS", "BEST_FPERIOD_OVERRIDE=2bf")</f>
        <v>0.57702298850574718</v>
      </c>
      <c r="D560">
        <f t="array" ref="D560">_xll.BDP(A560,"BEST_EPS", "BEST_FPERIOD_OVERRIDE=3bf")</f>
        <v>1.1453692307692309</v>
      </c>
      <c r="E560">
        <f t="array" ref="E560">_xll.BDP(A560,"BEST_TARGET_PRICE")</f>
        <v>46.804347991943359</v>
      </c>
      <c r="F560">
        <f t="array" ref="F560">_xll.BDP($A560,F$84)</f>
        <v>46.3</v>
      </c>
      <c r="G560">
        <f t="array" ref="G560">_xll.BDP($A560,G$84)</f>
        <v>46.62</v>
      </c>
      <c r="H560">
        <f t="array" ref="H560">_xll.BDP($A560,H$84)</f>
        <v>46.225000000000001</v>
      </c>
      <c r="I560">
        <f t="array" ref="I560">_xll.BDP($A560,I$84)</f>
        <v>46.33</v>
      </c>
      <c r="K560">
        <f t="shared" si="8"/>
        <v>48</v>
      </c>
      <c r="L560" t="str">
        <f>_xll.BDS(A560,"BEST_ANALYST_RECS_BULK","headers=n","startrow",MATCH(1,_xll.BDS(A560,"BEST_ANALYST_RECS_BULK","headers=n","endcol=9","startcol=9","array=t"),0),"endrow",MATCH(1,_xll.BDS(A560,"BEST_ANALYST_RECS_BULK","headers=n","endcol=9","startcol=9","array=t"),0),"cols=10;rows=1")</f>
        <v>Baird</v>
      </c>
      <c r="M560" t="s">
        <v>1635</v>
      </c>
      <c r="N560" t="s">
        <v>125</v>
      </c>
      <c r="O560">
        <v>5</v>
      </c>
      <c r="P560" t="s">
        <v>126</v>
      </c>
      <c r="Q560">
        <v>48</v>
      </c>
      <c r="R560" t="s">
        <v>127</v>
      </c>
      <c r="S560" s="2">
        <v>45608</v>
      </c>
      <c r="T560">
        <v>1</v>
      </c>
      <c r="U560">
        <v>43.7</v>
      </c>
      <c r="W560" t="str">
        <f>_xll.BDS(A560,"BEST_ANALYST_RECS_BULK","headers=n","startrow",MATCH(2,_xll.BDS(A560,"BEST_ANALYST_RECS_BULK","headers=n","endcol=9","startcol=9","array=t"),0),"endrow",MATCH(2,_xll.BDS(A560,"BEST_ANALYST_RECS_BULK","headers=n","endcol=9","startcol=9","array=t"),0),"cols=10;rows=1")</f>
        <v>Wells Fargo</v>
      </c>
      <c r="X560" t="s">
        <v>1458</v>
      </c>
      <c r="Y560" t="s">
        <v>138</v>
      </c>
      <c r="Z560">
        <v>5</v>
      </c>
      <c r="AA560" t="s">
        <v>126</v>
      </c>
      <c r="AB560">
        <v>48</v>
      </c>
      <c r="AC560" t="s">
        <v>127</v>
      </c>
      <c r="AD560" s="2">
        <v>45595</v>
      </c>
      <c r="AE560">
        <v>2</v>
      </c>
      <c r="AF560">
        <v>27.15</v>
      </c>
      <c r="AH560" t="e">
        <f>_xll.BDS(A560,"BEST_ANALYST_RECS_BULK","headers=n","startrow",MATCH(3,_xll.BDS(A560,"BEST_ANALYST_RECS_BULK","headers=n","endcol=9","startcol=9","array=t"),0),"endrow",MATCH(3,_xll.BDS(A560,"BEST_ANALYST_RECS_BULK","headers=n","endcol=9","startcol=9","array=t"),0),"cols=10;rows=1")</f>
        <v>#N/A</v>
      </c>
      <c r="AI560" t="s">
        <v>1458</v>
      </c>
      <c r="AJ560" t="s">
        <v>138</v>
      </c>
      <c r="AK560">
        <v>5</v>
      </c>
      <c r="AL560" t="s">
        <v>126</v>
      </c>
      <c r="AM560">
        <v>48</v>
      </c>
      <c r="AN560" t="s">
        <v>127</v>
      </c>
      <c r="AO560" s="2">
        <v>45595</v>
      </c>
      <c r="AP560">
        <v>3</v>
      </c>
      <c r="AQ560">
        <v>20.51</v>
      </c>
    </row>
    <row r="561" spans="1:43" x14ac:dyDescent="0.25">
      <c r="A561" t="s">
        <v>812</v>
      </c>
      <c r="B561">
        <f t="array" ref="B561">_xll.BDP(A561,"BEST_EPS", "BEST_FPERIOD_OVERRIDE=1bf")</f>
        <v>17.704586206896554</v>
      </c>
      <c r="C561">
        <f t="array" ref="C561">_xll.BDP(A561,"BEST_EPS", "BEST_FPERIOD_OVERRIDE=2bf")</f>
        <v>19.669310344827586</v>
      </c>
      <c r="D561">
        <f t="array" ref="D561">_xll.BDP(A561,"BEST_EPS", "BEST_FPERIOD_OVERRIDE=3bf")</f>
        <v>21.642692307692307</v>
      </c>
      <c r="E561">
        <f t="array" ref="E561">_xll.BDP(A561,"BEST_TARGET_PRICE")</f>
        <v>240</v>
      </c>
      <c r="F561">
        <f t="array" ref="F561">_xll.BDP($A561,F$84)</f>
        <v>206.01</v>
      </c>
      <c r="G561">
        <f t="array" ref="G561">_xll.BDP($A561,G$84)</f>
        <v>208.44</v>
      </c>
      <c r="H561">
        <f t="array" ref="H561">_xll.BDP($A561,H$84)</f>
        <v>202.05500000000001</v>
      </c>
      <c r="I561">
        <f t="array" ref="I561">_xll.BDP($A561,I$84)</f>
        <v>203.5</v>
      </c>
      <c r="K561">
        <f t="shared" si="8"/>
        <v>240</v>
      </c>
      <c r="L561" t="str">
        <f>_xll.BDS(A561,"BEST_ANALYST_RECS_BULK","headers=n","startrow",MATCH(1,_xll.BDS(A561,"BEST_ANALYST_RECS_BULK","headers=n","endcol=9","startcol=9","array=t"),0),"endrow",MATCH(1,_xll.BDS(A561,"BEST_ANALYST_RECS_BULK","headers=n","endcol=9","startcol=9","array=t"),0),"cols=10;rows=1")</f>
        <v>Mizuho Securities</v>
      </c>
      <c r="M561" t="s">
        <v>1528</v>
      </c>
      <c r="N561" t="s">
        <v>125</v>
      </c>
      <c r="O561">
        <v>5</v>
      </c>
      <c r="P561" t="s">
        <v>126</v>
      </c>
      <c r="Q561">
        <v>240</v>
      </c>
      <c r="R561" t="s">
        <v>127</v>
      </c>
      <c r="S561" s="2">
        <v>45621</v>
      </c>
      <c r="T561">
        <v>1</v>
      </c>
      <c r="U561">
        <v>49.25</v>
      </c>
      <c r="W561" t="str">
        <f>_xll.BDS(A561,"BEST_ANALYST_RECS_BULK","headers=n","startrow",MATCH(2,_xll.BDS(A561,"BEST_ANALYST_RECS_BULK","headers=n","endcol=9","startcol=9","array=t"),0),"endrow",MATCH(2,_xll.BDS(A561,"BEST_ANALYST_RECS_BULK","headers=n","endcol=9","startcol=9","array=t"),0),"cols=10;rows=1")</f>
        <v>Hedgeye Risk Management</v>
      </c>
      <c r="X561" t="s">
        <v>349</v>
      </c>
      <c r="Y561" t="s">
        <v>162</v>
      </c>
      <c r="Z561">
        <v>5</v>
      </c>
      <c r="AA561" t="s">
        <v>163</v>
      </c>
      <c r="AB561" t="s">
        <v>147</v>
      </c>
      <c r="AC561" t="s">
        <v>127</v>
      </c>
      <c r="AD561" s="2">
        <v>45271</v>
      </c>
      <c r="AE561">
        <v>2</v>
      </c>
      <c r="AF561">
        <v>44.14</v>
      </c>
      <c r="AH561" t="str">
        <f>_xll.BDS(A561,"BEST_ANALYST_RECS_BULK","headers=n","startrow",MATCH(3,_xll.BDS(A561,"BEST_ANALYST_RECS_BULK","headers=n","endcol=9","startcol=9","array=t"),0),"endrow",MATCH(3,_xll.BDS(A561,"BEST_ANALYST_RECS_BULK","headers=n","endcol=9","startcol=9","array=t"),0),"cols=10;rows=1")</f>
        <v>Goldman Sachs</v>
      </c>
      <c r="AI561" t="s">
        <v>1596</v>
      </c>
      <c r="AJ561" t="s">
        <v>128</v>
      </c>
      <c r="AK561">
        <v>5</v>
      </c>
      <c r="AL561" t="s">
        <v>126</v>
      </c>
      <c r="AM561">
        <v>228</v>
      </c>
      <c r="AN561" t="s">
        <v>134</v>
      </c>
      <c r="AO561" s="2">
        <v>45594</v>
      </c>
      <c r="AP561">
        <v>3</v>
      </c>
      <c r="AQ561">
        <v>40.61</v>
      </c>
    </row>
    <row r="562" spans="1:43" x14ac:dyDescent="0.25">
      <c r="A562" t="s">
        <v>774</v>
      </c>
      <c r="B562">
        <f t="array" ref="B562">_xll.BDP(A562,"BEST_EPS", "BEST_FPERIOD_OVERRIDE=1bf")</f>
        <v>22.858072796934866</v>
      </c>
      <c r="C562">
        <f t="array" ref="C562">_xll.BDP(A562,"BEST_EPS", "BEST_FPERIOD_OVERRIDE=2bf")</f>
        <v>24.959831417624521</v>
      </c>
      <c r="D562">
        <f t="array" ref="D562">_xll.BDP(A562,"BEST_EPS", "BEST_FPERIOD_OVERRIDE=3bf")</f>
        <v>28.296250000000001</v>
      </c>
      <c r="E562">
        <f t="array" ref="E562">_xll.BDP(A562,"BEST_TARGET_PRICE")</f>
        <v>398.85183715820313</v>
      </c>
      <c r="F562">
        <f t="array" ref="F562">_xll.BDP($A562,F$84)</f>
        <v>365.88</v>
      </c>
      <c r="G562">
        <f t="array" ref="G562">_xll.BDP($A562,G$84)</f>
        <v>379.73</v>
      </c>
      <c r="H562">
        <f t="array" ref="H562">_xll.BDP($A562,H$84)</f>
        <v>365.38</v>
      </c>
      <c r="I562">
        <f t="array" ref="I562">_xll.BDP($A562,I$84)</f>
        <v>375.25</v>
      </c>
      <c r="K562">
        <f t="shared" si="8"/>
        <v>360</v>
      </c>
      <c r="L562" t="str">
        <f>_xll.BDS(A562,"BEST_ANALYST_RECS_BULK","headers=n","startrow",MATCH(1,_xll.BDS(A562,"BEST_ANALYST_RECS_BULK","headers=n","endcol=9","startcol=9","array=t"),0),"endrow",MATCH(1,_xll.BDS(A562,"BEST_ANALYST_RECS_BULK","headers=n","endcol=9","startcol=9","array=t"),0),"cols=10;rows=1")</f>
        <v>Morningstar</v>
      </c>
      <c r="M562" t="s">
        <v>608</v>
      </c>
      <c r="N562" t="s">
        <v>146</v>
      </c>
      <c r="O562">
        <v>3</v>
      </c>
      <c r="P562" t="s">
        <v>126</v>
      </c>
      <c r="Q562">
        <v>360</v>
      </c>
      <c r="R562" t="s">
        <v>127</v>
      </c>
      <c r="S562" s="2">
        <v>45582</v>
      </c>
      <c r="T562">
        <v>1</v>
      </c>
      <c r="U562">
        <v>23.35</v>
      </c>
      <c r="W562" t="str">
        <f>_xll.BDS(A562,"BEST_ANALYST_RECS_BULK","headers=n","startrow",MATCH(2,_xll.BDS(A562,"BEST_ANALYST_RECS_BULK","headers=n","endcol=9","startcol=9","array=t"),0),"endrow",MATCH(2,_xll.BDS(A562,"BEST_ANALYST_RECS_BULK","headers=n","endcol=9","startcol=9","array=t"),0),"cols=10;rows=1")</f>
        <v>Baptista Research</v>
      </c>
      <c r="X562" t="s">
        <v>136</v>
      </c>
      <c r="Y562" t="s">
        <v>146</v>
      </c>
      <c r="Z562">
        <v>3</v>
      </c>
      <c r="AA562" t="s">
        <v>142</v>
      </c>
      <c r="AB562">
        <v>398.1</v>
      </c>
      <c r="AC562" t="s">
        <v>134</v>
      </c>
      <c r="AD562" s="2">
        <v>45542</v>
      </c>
      <c r="AE562">
        <v>2</v>
      </c>
      <c r="AF562">
        <v>21.55</v>
      </c>
      <c r="AH562" t="str">
        <f>_xll.BDS(A562,"BEST_ANALYST_RECS_BULK","headers=n","startrow",MATCH(3,_xll.BDS(A562,"BEST_ANALYST_RECS_BULK","headers=n","endcol=9","startcol=9","array=t"),0),"endrow",MATCH(3,_xll.BDS(A562,"BEST_ANALYST_RECS_BULK","headers=n","endcol=9","startcol=9","array=t"),0),"cols=10;rows=1")</f>
        <v>Wells Fargo</v>
      </c>
      <c r="AI562" t="s">
        <v>1611</v>
      </c>
      <c r="AJ562" t="s">
        <v>361</v>
      </c>
      <c r="AK562">
        <v>1</v>
      </c>
      <c r="AL562" t="s">
        <v>126</v>
      </c>
      <c r="AM562">
        <v>300</v>
      </c>
      <c r="AN562" t="s">
        <v>127</v>
      </c>
      <c r="AO562" s="2">
        <v>45593</v>
      </c>
      <c r="AP562">
        <v>3</v>
      </c>
      <c r="AQ562">
        <v>13.08</v>
      </c>
    </row>
    <row r="563" spans="1:43" x14ac:dyDescent="0.25">
      <c r="A563" t="s">
        <v>175</v>
      </c>
      <c r="B563">
        <f t="array" ref="B563">_xll.BDP(A563,"BEST_EPS", "BEST_FPERIOD_OVERRIDE=1bf")</f>
        <v>29.671712643678159</v>
      </c>
      <c r="C563">
        <f t="array" ref="C563">_xll.BDP(A563,"BEST_EPS", "BEST_FPERIOD_OVERRIDE=2bf")</f>
        <v>33.307057471264372</v>
      </c>
      <c r="D563">
        <f t="array" ref="D563">_xll.BDP(A563,"BEST_EPS", "BEST_FPERIOD_OVERRIDE=3bf")</f>
        <v>38.049046153846156</v>
      </c>
      <c r="E563">
        <f t="array" ref="E563">_xll.BDP(A563,"BEST_TARGET_PRICE")</f>
        <v>630.85711669921875</v>
      </c>
      <c r="F563">
        <f t="array" ref="F563">_xll.BDP($A563,F$84)</f>
        <v>611.03</v>
      </c>
      <c r="G563">
        <f t="array" ref="G563">_xll.BDP($A563,G$84)</f>
        <v>617.45000000000005</v>
      </c>
      <c r="H563">
        <f t="array" ref="H563">_xll.BDP($A563,H$84)</f>
        <v>606.70000000000005</v>
      </c>
      <c r="I563">
        <f t="array" ref="I563">_xll.BDP($A563,I$84)</f>
        <v>608.38</v>
      </c>
      <c r="K563">
        <f t="shared" si="8"/>
        <v>595</v>
      </c>
      <c r="L563" t="str">
        <f>_xll.BDS(A563,"BEST_ANALYST_RECS_BULK","headers=n","startrow",MATCH(1,_xll.BDS(A563,"BEST_ANALYST_RECS_BULK","headers=n","endcol=9","startcol=9","array=t"),0),"endrow",MATCH(1,_xll.BDS(A563,"BEST_ANALYST_RECS_BULK","headers=n","endcol=9","startcol=9","array=t"),0),"cols=10;rows=1")</f>
        <v>HSBC</v>
      </c>
      <c r="M563" t="s">
        <v>176</v>
      </c>
      <c r="N563" t="s">
        <v>146</v>
      </c>
      <c r="O563">
        <v>3</v>
      </c>
      <c r="P563" t="s">
        <v>142</v>
      </c>
      <c r="Q563">
        <v>595</v>
      </c>
      <c r="R563" t="s">
        <v>127</v>
      </c>
      <c r="S563" s="2">
        <v>45582</v>
      </c>
      <c r="T563">
        <v>1</v>
      </c>
      <c r="U563">
        <v>26.56</v>
      </c>
      <c r="W563" t="str">
        <f>_xll.BDS(A563,"BEST_ANALYST_RECS_BULK","headers=n","startrow",MATCH(2,_xll.BDS(A563,"BEST_ANALYST_RECS_BULK","headers=n","endcol=9","startcol=9","array=t"),0),"endrow",MATCH(2,_xll.BDS(A563,"BEST_ANALYST_RECS_BULK","headers=n","endcol=9","startcol=9","array=t"),0),"cols=10;rows=1")</f>
        <v>Morningstar</v>
      </c>
      <c r="X563" t="s">
        <v>568</v>
      </c>
      <c r="Y563" t="s">
        <v>146</v>
      </c>
      <c r="Z563">
        <v>3</v>
      </c>
      <c r="AA563" t="s">
        <v>137</v>
      </c>
      <c r="AB563">
        <v>550</v>
      </c>
      <c r="AC563" t="s">
        <v>127</v>
      </c>
      <c r="AD563" s="2">
        <v>45616</v>
      </c>
      <c r="AE563">
        <v>2</v>
      </c>
      <c r="AF563">
        <v>14.92</v>
      </c>
      <c r="AH563" t="str">
        <f>_xll.BDS(A563,"BEST_ANALYST_RECS_BULK","headers=n","startrow",MATCH(3,_xll.BDS(A563,"BEST_ANALYST_RECS_BULK","headers=n","endcol=9","startcol=9","array=t"),0),"endrow",MATCH(3,_xll.BDS(A563,"BEST_ANALYST_RECS_BULK","headers=n","endcol=9","startcol=9","array=t"),0),"cols=10;rows=1")</f>
        <v>Morgan Stanley</v>
      </c>
      <c r="AI563" t="s">
        <v>340</v>
      </c>
      <c r="AJ563" t="s">
        <v>185</v>
      </c>
      <c r="AK563">
        <v>5</v>
      </c>
      <c r="AL563" t="s">
        <v>126</v>
      </c>
      <c r="AM563">
        <v>610</v>
      </c>
      <c r="AN563" t="s">
        <v>134</v>
      </c>
      <c r="AO563" s="2">
        <v>45623</v>
      </c>
      <c r="AP563">
        <v>3</v>
      </c>
      <c r="AQ563">
        <v>12.61</v>
      </c>
    </row>
    <row r="564" spans="1:43" x14ac:dyDescent="0.25">
      <c r="A564" t="s">
        <v>280</v>
      </c>
      <c r="B564">
        <f t="array" ref="B564">_xll.BDP(A564,"BEST_EPS", "BEST_FPERIOD_OVERRIDE=1bf")</f>
        <v>12.015241379310345</v>
      </c>
      <c r="C564">
        <f t="array" ref="C564">_xll.BDP(A564,"BEST_EPS", "BEST_FPERIOD_OVERRIDE=2bf")</f>
        <v>13.316988505747126</v>
      </c>
      <c r="D564">
        <f t="array" ref="D564">_xll.BDP(A564,"BEST_EPS", "BEST_FPERIOD_OVERRIDE=3bf")</f>
        <v>14.862169230769231</v>
      </c>
      <c r="E564">
        <f t="array" ref="E564">_xll.BDP(A564,"BEST_TARGET_PRICE")</f>
        <v>265.9310302734375</v>
      </c>
      <c r="F564">
        <f t="array" ref="F564">_xll.BDP($A564,F$84)</f>
        <v>246.04</v>
      </c>
      <c r="G564">
        <f t="array" ref="G564">_xll.BDP($A564,G$84)</f>
        <v>247.89</v>
      </c>
      <c r="H564">
        <f t="array" ref="H564">_xll.BDP($A564,H$84)</f>
        <v>244.86</v>
      </c>
      <c r="I564">
        <f t="array" ref="I564">_xll.BDP($A564,I$84)</f>
        <v>245.23</v>
      </c>
      <c r="K564">
        <f t="shared" si="8"/>
        <v>252</v>
      </c>
      <c r="L564" t="str">
        <f>_xll.BDS(A564,"BEST_ANALYST_RECS_BULK","headers=n","startrow",MATCH(1,_xll.BDS(A564,"BEST_ANALYST_RECS_BULK","headers=n","endcol=9","startcol=9","array=t"),0),"endrow",MATCH(1,_xll.BDS(A564,"BEST_ANALYST_RECS_BULK","headers=n","endcol=9","startcol=9","array=t"),0),"cols=10;rows=1")</f>
        <v>Hedgeye Risk Management</v>
      </c>
      <c r="M564" t="s">
        <v>281</v>
      </c>
      <c r="N564" t="s">
        <v>162</v>
      </c>
      <c r="O564">
        <v>5</v>
      </c>
      <c r="P564" t="s">
        <v>137</v>
      </c>
      <c r="Q564" t="s">
        <v>147</v>
      </c>
      <c r="R564" t="s">
        <v>127</v>
      </c>
      <c r="S564" s="2">
        <v>45599</v>
      </c>
      <c r="T564">
        <v>1</v>
      </c>
      <c r="U564">
        <v>18.68</v>
      </c>
      <c r="W564" t="str">
        <f>_xll.BDS(A564,"BEST_ANALYST_RECS_BULK","headers=n","startrow",MATCH(2,_xll.BDS(A564,"BEST_ANALYST_RECS_BULK","headers=n","endcol=9","startcol=9","array=t"),0),"endrow",MATCH(2,_xll.BDS(A564,"BEST_ANALYST_RECS_BULK","headers=n","endcol=9","startcol=9","array=t"),0),"cols=10;rows=1")</f>
        <v>TD Cowen</v>
      </c>
      <c r="X564" t="s">
        <v>1809</v>
      </c>
      <c r="Y564" t="s">
        <v>128</v>
      </c>
      <c r="Z564">
        <v>5</v>
      </c>
      <c r="AA564" t="s">
        <v>126</v>
      </c>
      <c r="AB564">
        <v>252</v>
      </c>
      <c r="AC564" t="s">
        <v>127</v>
      </c>
      <c r="AD564" s="2">
        <v>45623</v>
      </c>
      <c r="AE564">
        <v>2</v>
      </c>
      <c r="AF564">
        <v>11.9</v>
      </c>
      <c r="AH564" t="str">
        <f>_xll.BDS(A564,"BEST_ANALYST_RECS_BULK","headers=n","startrow",MATCH(3,_xll.BDS(A564,"BEST_ANALYST_RECS_BULK","headers=n","endcol=9","startcol=9","array=t"),0),"endrow",MATCH(3,_xll.BDS(A564,"BEST_ANALYST_RECS_BULK","headers=n","endcol=9","startcol=9","array=t"),0),"cols=10;rows=1")</f>
        <v>Evercore ISI</v>
      </c>
      <c r="AI564" t="s">
        <v>1440</v>
      </c>
      <c r="AJ564" t="s">
        <v>343</v>
      </c>
      <c r="AK564">
        <v>3</v>
      </c>
      <c r="AL564" t="s">
        <v>126</v>
      </c>
      <c r="AM564">
        <v>245</v>
      </c>
      <c r="AN564" t="s">
        <v>134</v>
      </c>
      <c r="AO564" s="2">
        <v>45590</v>
      </c>
      <c r="AP564">
        <v>3</v>
      </c>
      <c r="AQ564">
        <v>11.84</v>
      </c>
    </row>
    <row r="565" spans="1:43" x14ac:dyDescent="0.25">
      <c r="A565" t="s">
        <v>336</v>
      </c>
      <c r="B565">
        <f t="array" ref="B565">_xll.BDP(A565,"BEST_EPS", "BEST_FPERIOD_OVERRIDE=1bf")</f>
        <v>8.7009425287356326</v>
      </c>
      <c r="C565">
        <f t="array" ref="C565">_xll.BDP(A565,"BEST_EPS", "BEST_FPERIOD_OVERRIDE=2bf")</f>
        <v>10.003735632183908</v>
      </c>
      <c r="D565">
        <f t="array" ref="D565">_xll.BDP(A565,"BEST_EPS", "BEST_FPERIOD_OVERRIDE=3bf")</f>
        <v>11.277584615384615</v>
      </c>
      <c r="E565">
        <f t="array" ref="E565">_xll.BDP(A565,"BEST_TARGET_PRICE")</f>
        <v>149.46665954589844</v>
      </c>
      <c r="F565">
        <f t="array" ref="F565">_xll.BDP($A565,F$84)</f>
        <v>135.16</v>
      </c>
      <c r="G565">
        <f t="array" ref="G565">_xll.BDP($A565,G$84)</f>
        <v>137.1</v>
      </c>
      <c r="H565">
        <f t="array" ref="H565">_xll.BDP($A565,H$84)</f>
        <v>135.16</v>
      </c>
      <c r="I565">
        <f t="array" ref="I565">_xll.BDP($A565,I$84)</f>
        <v>135.68</v>
      </c>
      <c r="K565">
        <f t="shared" si="8"/>
        <v>150</v>
      </c>
      <c r="L565" t="str">
        <f>_xll.BDS(A565,"BEST_ANALYST_RECS_BULK","headers=n","startrow",MATCH(1,_xll.BDS(A565,"BEST_ANALYST_RECS_BULK","headers=n","endcol=9","startcol=9","array=t"),0),"endrow",MATCH(1,_xll.BDS(A565,"BEST_ANALYST_RECS_BULK","headers=n","endcol=9","startcol=9","array=t"),0),"cols=10;rows=1")</f>
        <v>Morningstar</v>
      </c>
      <c r="M565" t="s">
        <v>338</v>
      </c>
      <c r="N565" t="s">
        <v>128</v>
      </c>
      <c r="O565">
        <v>5</v>
      </c>
      <c r="P565" t="s">
        <v>126</v>
      </c>
      <c r="Q565">
        <v>150</v>
      </c>
      <c r="R565" t="s">
        <v>127</v>
      </c>
      <c r="S565" s="2">
        <v>45594</v>
      </c>
      <c r="T565">
        <v>1</v>
      </c>
      <c r="U565">
        <v>16.25</v>
      </c>
      <c r="W565" t="str">
        <f>_xll.BDS(A565,"BEST_ANALYST_RECS_BULK","headers=n","startrow",MATCH(2,_xll.BDS(A565,"BEST_ANALYST_RECS_BULK","headers=n","endcol=9","startcol=9","array=t"),0),"endrow",MATCH(2,_xll.BDS(A565,"BEST_ANALYST_RECS_BULK","headers=n","endcol=9","startcol=9","array=t"),0),"cols=10;rows=1")</f>
        <v>BNP Paribas Exane</v>
      </c>
      <c r="X565" t="s">
        <v>1643</v>
      </c>
      <c r="Y565" t="s">
        <v>216</v>
      </c>
      <c r="Z565">
        <v>1</v>
      </c>
      <c r="AA565" t="s">
        <v>126</v>
      </c>
      <c r="AB565">
        <v>113</v>
      </c>
      <c r="AC565" t="s">
        <v>127</v>
      </c>
      <c r="AD565" s="2">
        <v>45602</v>
      </c>
      <c r="AE565">
        <v>2</v>
      </c>
      <c r="AF565">
        <v>7.01</v>
      </c>
      <c r="AH565" t="str">
        <f>_xll.BDS(A565,"BEST_ANALYST_RECS_BULK","headers=n","startrow",MATCH(3,_xll.BDS(A565,"BEST_ANALYST_RECS_BULK","headers=n","endcol=9","startcol=9","array=t"),0),"endrow",MATCH(3,_xll.BDS(A565,"BEST_ANALYST_RECS_BULK","headers=n","endcol=9","startcol=9","array=t"),0),"cols=10;rows=1")</f>
        <v>Daiwa Securities</v>
      </c>
      <c r="AI565" t="s">
        <v>1504</v>
      </c>
      <c r="AJ565" t="s">
        <v>141</v>
      </c>
      <c r="AK565">
        <v>3</v>
      </c>
      <c r="AL565" t="s">
        <v>126</v>
      </c>
      <c r="AM565">
        <v>140</v>
      </c>
      <c r="AN565" t="s">
        <v>127</v>
      </c>
      <c r="AO565" s="2">
        <v>45590</v>
      </c>
      <c r="AP565">
        <v>3</v>
      </c>
      <c r="AQ565">
        <v>4.09</v>
      </c>
    </row>
    <row r="566" spans="1:43" x14ac:dyDescent="0.25">
      <c r="A566" t="s">
        <v>512</v>
      </c>
      <c r="B566">
        <f t="array" ref="B566">_xll.BDP(A566,"BEST_EPS", "BEST_FPERIOD_OVERRIDE=1bf")</f>
        <v>46.504459770114948</v>
      </c>
      <c r="C566">
        <f t="array" ref="C566">_xll.BDP(A566,"BEST_EPS", "BEST_FPERIOD_OVERRIDE=2bf")</f>
        <v>51.179206896551726</v>
      </c>
      <c r="D566">
        <f t="array" ref="D566">_xll.BDP(A566,"BEST_EPS", "BEST_FPERIOD_OVERRIDE=3bf")</f>
        <v>57.415338461538468</v>
      </c>
      <c r="E566">
        <f t="array" ref="E566">_xll.BDP(A566,"BEST_TARGET_PRICE")</f>
        <v>849.3157958984375</v>
      </c>
      <c r="F566">
        <f t="array" ref="F566">_xll.BDP($A566,F$84)</f>
        <v>878.42</v>
      </c>
      <c r="G566">
        <f t="array" ref="G566">_xll.BDP($A566,G$84)</f>
        <v>881.17</v>
      </c>
      <c r="H566">
        <f t="array" ref="H566">_xll.BDP($A566,H$84)</f>
        <v>856.19</v>
      </c>
      <c r="I566">
        <f t="array" ref="I566">_xll.BDP($A566,I$84)</f>
        <v>856.98</v>
      </c>
      <c r="K566">
        <f t="shared" si="8"/>
        <v>975</v>
      </c>
      <c r="L566" t="str">
        <f>_xll.BDS(A566,"BEST_ANALYST_RECS_BULK","headers=n","startrow",MATCH(1,_xll.BDS(A566,"BEST_ANALYST_RECS_BULK","headers=n","endcol=9","startcol=9","array=t"),0),"endrow",MATCH(1,_xll.BDS(A566,"BEST_ANALYST_RECS_BULK","headers=n","endcol=9","startcol=9","array=t"),0),"cols=10;rows=1")</f>
        <v>Redburn Atlantic</v>
      </c>
      <c r="M566" t="s">
        <v>1740</v>
      </c>
      <c r="N566" t="s">
        <v>128</v>
      </c>
      <c r="O566">
        <v>5</v>
      </c>
      <c r="P566" t="s">
        <v>126</v>
      </c>
      <c r="Q566">
        <v>975</v>
      </c>
      <c r="R566" t="s">
        <v>127</v>
      </c>
      <c r="S566" s="2">
        <v>45617</v>
      </c>
      <c r="T566">
        <v>1</v>
      </c>
      <c r="U566">
        <v>88.57</v>
      </c>
      <c r="W566" t="e">
        <f>_xll.BDS(A566,"BEST_ANALYST_RECS_BULK","headers=n","startrow",MATCH(2,_xll.BDS(A566,"BEST_ANALYST_RECS_BULK","headers=n","endcol=9","startcol=9","array=t"),0),"endrow",MATCH(2,_xll.BDS(A566,"BEST_ANALYST_RECS_BULK","headers=n","endcol=9","startcol=9","array=t"),0),"cols=10;rows=1")</f>
        <v>#N/A</v>
      </c>
      <c r="X566" t="s">
        <v>513</v>
      </c>
      <c r="Y566" t="s">
        <v>514</v>
      </c>
      <c r="Z566">
        <v>3</v>
      </c>
      <c r="AA566" t="s">
        <v>126</v>
      </c>
      <c r="AB566" t="s">
        <v>147</v>
      </c>
      <c r="AC566" t="s">
        <v>127</v>
      </c>
      <c r="AD566" s="2">
        <v>45589</v>
      </c>
      <c r="AE566">
        <v>2</v>
      </c>
      <c r="AF566">
        <v>26.19</v>
      </c>
      <c r="AH566" t="str">
        <f>_xll.BDS(A566,"BEST_ANALYST_RECS_BULK","headers=n","startrow",MATCH(3,_xll.BDS(A566,"BEST_ANALYST_RECS_BULK","headers=n","endcol=9","startcol=9","array=t"),0),"endrow",MATCH(3,_xll.BDS(A566,"BEST_ANALYST_RECS_BULK","headers=n","endcol=9","startcol=9","array=t"),0),"cols=10;rows=1")</f>
        <v>KeyBanc Capital Markets</v>
      </c>
      <c r="AI566" t="s">
        <v>513</v>
      </c>
      <c r="AJ566" t="s">
        <v>514</v>
      </c>
      <c r="AK566">
        <v>3</v>
      </c>
      <c r="AL566" t="s">
        <v>126</v>
      </c>
      <c r="AM566" t="s">
        <v>147</v>
      </c>
      <c r="AN566" t="s">
        <v>127</v>
      </c>
      <c r="AO566" s="2">
        <v>45599</v>
      </c>
      <c r="AP566">
        <v>3</v>
      </c>
      <c r="AQ566">
        <v>7.39</v>
      </c>
    </row>
    <row r="567" spans="1:43" x14ac:dyDescent="0.25">
      <c r="A567" t="s">
        <v>415</v>
      </c>
      <c r="B567">
        <f t="array" ref="B567">_xll.BDP(A567,"BEST_EPS", "BEST_FPERIOD_OVERRIDE=1bf")</f>
        <v>4.2967356321839087</v>
      </c>
      <c r="C567">
        <f t="array" ref="C567">_xll.BDP(A567,"BEST_EPS", "BEST_FPERIOD_OVERRIDE=2bf")</f>
        <v>4.7282758620689656</v>
      </c>
      <c r="D567">
        <f t="array" ref="D567">_xll.BDP(A567,"BEST_EPS", "BEST_FPERIOD_OVERRIDE=3bf")</f>
        <v>4.878738461538461</v>
      </c>
      <c r="E567">
        <f t="array" ref="E567">_xll.BDP(A567,"BEST_TARGET_PRICE")</f>
        <v>54.522727966308594</v>
      </c>
      <c r="F567">
        <f t="array" ref="F567">_xll.BDP($A567,F$84)</f>
        <v>53.75</v>
      </c>
      <c r="G567">
        <f t="array" ref="G567">_xll.BDP($A567,G$84)</f>
        <v>53.98</v>
      </c>
      <c r="H567">
        <f t="array" ref="H567">_xll.BDP($A567,H$84)</f>
        <v>53.22</v>
      </c>
      <c r="I567">
        <f t="array" ref="I567">_xll.BDP($A567,I$84)</f>
        <v>53.48</v>
      </c>
      <c r="K567">
        <f t="shared" si="8"/>
        <v>62</v>
      </c>
      <c r="L567" t="str">
        <f>_xll.BDS(A567,"BEST_ANALYST_RECS_BULK","headers=n","startrow",MATCH(1,_xll.BDS(A567,"BEST_ANALYST_RECS_BULK","headers=n","endcol=9","startcol=9","array=t"),0),"endrow",MATCH(1,_xll.BDS(A567,"BEST_ANALYST_RECS_BULK","headers=n","endcol=9","startcol=9","array=t"),0),"cols=10;rows=1")</f>
        <v>Wells Fargo</v>
      </c>
      <c r="M567" t="s">
        <v>1682</v>
      </c>
      <c r="N567" t="s">
        <v>138</v>
      </c>
      <c r="O567">
        <v>5</v>
      </c>
      <c r="P567" t="s">
        <v>126</v>
      </c>
      <c r="Q567">
        <v>62</v>
      </c>
      <c r="R567" t="s">
        <v>127</v>
      </c>
      <c r="S567" s="2">
        <v>45618</v>
      </c>
      <c r="T567">
        <v>1</v>
      </c>
      <c r="U567">
        <v>50.94</v>
      </c>
      <c r="W567" t="str">
        <f>_xll.BDS(A567,"BEST_ANALYST_RECS_BULK","headers=n","startrow",MATCH(2,_xll.BDS(A567,"BEST_ANALYST_RECS_BULK","headers=n","endcol=9","startcol=9","array=t"),0),"endrow",MATCH(2,_xll.BDS(A567,"BEST_ANALYST_RECS_BULK","headers=n","endcol=9","startcol=9","array=t"),0),"cols=10;rows=1")</f>
        <v>Deutsche Bank</v>
      </c>
      <c r="X567" t="s">
        <v>1430</v>
      </c>
      <c r="Y567" t="s">
        <v>146</v>
      </c>
      <c r="Z567">
        <v>3</v>
      </c>
      <c r="AA567" t="s">
        <v>126</v>
      </c>
      <c r="AB567">
        <v>56</v>
      </c>
      <c r="AC567" t="s">
        <v>134</v>
      </c>
      <c r="AD567" s="2">
        <v>45609</v>
      </c>
      <c r="AE567">
        <v>2</v>
      </c>
      <c r="AF567">
        <v>36.29</v>
      </c>
      <c r="AH567" t="str">
        <f>_xll.BDS(A567,"BEST_ANALYST_RECS_BULK","headers=n","startrow",MATCH(3,_xll.BDS(A567,"BEST_ANALYST_RECS_BULK","headers=n","endcol=9","startcol=9","array=t"),0),"endrow",MATCH(3,_xll.BDS(A567,"BEST_ANALYST_RECS_BULK","headers=n","endcol=9","startcol=9","array=t"),0),"cols=10;rows=1")</f>
        <v>Morningstar</v>
      </c>
      <c r="AI567" t="s">
        <v>322</v>
      </c>
      <c r="AJ567" t="s">
        <v>146</v>
      </c>
      <c r="AK567">
        <v>3</v>
      </c>
      <c r="AL567" t="s">
        <v>126</v>
      </c>
      <c r="AM567">
        <v>53</v>
      </c>
      <c r="AN567" t="s">
        <v>127</v>
      </c>
      <c r="AO567" s="2">
        <v>45623</v>
      </c>
      <c r="AP567">
        <v>3</v>
      </c>
      <c r="AQ567">
        <v>25.85</v>
      </c>
    </row>
    <row r="568" spans="1:43" x14ac:dyDescent="0.25">
      <c r="A568" t="s">
        <v>165</v>
      </c>
      <c r="B568">
        <f t="array" ref="B568">_xll.BDP(A568,"BEST_EPS", "BEST_FPERIOD_OVERRIDE=1bf")</f>
        <v>11.433620689655172</v>
      </c>
      <c r="C568">
        <f t="array" ref="C568">_xll.BDP(A568,"BEST_EPS", "BEST_FPERIOD_OVERRIDE=2bf")</f>
        <v>12.939091954022988</v>
      </c>
      <c r="D568">
        <f t="array" ref="D568">_xll.BDP(A568,"BEST_EPS", "BEST_FPERIOD_OVERRIDE=3bf")</f>
        <v>14.773480769230769</v>
      </c>
      <c r="E568">
        <f t="array" ref="E568">_xll.BDP(A568,"BEST_TARGET_PRICE")</f>
        <v>326.89999389648438</v>
      </c>
      <c r="F568">
        <f t="array" ref="F568">_xll.BDP($A568,F$84)</f>
        <v>310.77</v>
      </c>
      <c r="G568">
        <f t="array" ref="G568">_xll.BDP($A568,G$84)</f>
        <v>316.37</v>
      </c>
      <c r="H568">
        <f t="array" ref="H568">_xll.BDP($A568,H$84)</f>
        <v>309.49</v>
      </c>
      <c r="I568">
        <f t="array" ref="I568">_xll.BDP($A568,I$84)</f>
        <v>314.7</v>
      </c>
      <c r="K568">
        <f t="shared" si="8"/>
        <v>350</v>
      </c>
      <c r="L568" t="str">
        <f>_xll.BDS(A568,"BEST_ANALYST_RECS_BULK","headers=n","startrow",MATCH(1,_xll.BDS(A568,"BEST_ANALYST_RECS_BULK","headers=n","endcol=9","startcol=9","array=t"),0),"endrow",MATCH(1,_xll.BDS(A568,"BEST_ANALYST_RECS_BULK","headers=n","endcol=9","startcol=9","array=t"),0),"cols=10;rows=1")</f>
        <v>Wolfe Research</v>
      </c>
      <c r="M568" t="s">
        <v>524</v>
      </c>
      <c r="N568" t="s">
        <v>125</v>
      </c>
      <c r="O568">
        <v>5</v>
      </c>
      <c r="P568" t="s">
        <v>126</v>
      </c>
      <c r="Q568">
        <v>350</v>
      </c>
      <c r="R568" t="s">
        <v>127</v>
      </c>
      <c r="S568" s="2">
        <v>45623</v>
      </c>
      <c r="T568">
        <v>1</v>
      </c>
      <c r="U568">
        <v>23.56</v>
      </c>
      <c r="W568" t="str">
        <f>_xll.BDS(A568,"BEST_ANALYST_RECS_BULK","headers=n","startrow",MATCH(2,_xll.BDS(A568,"BEST_ANALYST_RECS_BULK","headers=n","endcol=9","startcol=9","array=t"),0),"endrow",MATCH(2,_xll.BDS(A568,"BEST_ANALYST_RECS_BULK","headers=n","endcol=9","startcol=9","array=t"),0),"cols=10;rows=1")</f>
        <v>BMO Capital Markets</v>
      </c>
      <c r="X568" t="s">
        <v>180</v>
      </c>
      <c r="Y568" t="s">
        <v>125</v>
      </c>
      <c r="Z568">
        <v>5</v>
      </c>
      <c r="AA568" t="s">
        <v>126</v>
      </c>
      <c r="AB568">
        <v>320</v>
      </c>
      <c r="AC568" t="s">
        <v>127</v>
      </c>
      <c r="AD568" s="2">
        <v>45595</v>
      </c>
      <c r="AE568">
        <v>2</v>
      </c>
      <c r="AF568">
        <v>23.49</v>
      </c>
      <c r="AH568" t="e">
        <f>_xll.BDS(A568,"BEST_ANALYST_RECS_BULK","headers=n","startrow",MATCH(3,_xll.BDS(A568,"BEST_ANALYST_RECS_BULK","headers=n","endcol=9","startcol=9","array=t"),0),"endrow",MATCH(3,_xll.BDS(A568,"BEST_ANALYST_RECS_BULK","headers=n","endcol=9","startcol=9","array=t"),0),"cols=10;rows=1")</f>
        <v>#N/A</v>
      </c>
      <c r="AI568" t="s">
        <v>180</v>
      </c>
      <c r="AJ568" t="s">
        <v>125</v>
      </c>
      <c r="AK568">
        <v>5</v>
      </c>
      <c r="AL568" t="s">
        <v>126</v>
      </c>
      <c r="AM568">
        <v>320</v>
      </c>
      <c r="AN568" t="s">
        <v>127</v>
      </c>
      <c r="AO568" s="2">
        <v>45595</v>
      </c>
      <c r="AP568">
        <v>3</v>
      </c>
      <c r="AQ568">
        <v>23.5</v>
      </c>
    </row>
    <row r="569" spans="1:43" x14ac:dyDescent="0.25">
      <c r="A569" t="s">
        <v>595</v>
      </c>
      <c r="B569">
        <f t="array" ref="B569">_xll.BDP(A569,"BEST_EPS", "BEST_FPERIOD_OVERRIDE=1bf")</f>
        <v>2.6732988505747128</v>
      </c>
      <c r="C569">
        <f t="array" ref="C569">_xll.BDP(A569,"BEST_EPS", "BEST_FPERIOD_OVERRIDE=2bf")</f>
        <v>1.9743563218390805</v>
      </c>
      <c r="D569">
        <f t="array" ref="D569">_xll.BDP(A569,"BEST_EPS", "BEST_FPERIOD_OVERRIDE=3bf")</f>
        <v>2.6808923076923077</v>
      </c>
      <c r="E569">
        <f t="array" ref="E569">_xll.BDP(A569,"BEST_TARGET_PRICE")</f>
        <v>35.702381134033203</v>
      </c>
      <c r="F569">
        <f t="array" ref="F569">_xll.BDP($A569,F$84)</f>
        <v>32.450000000000003</v>
      </c>
      <c r="G569">
        <f t="array" ref="G569">_xll.BDP($A569,G$84)</f>
        <v>32.875</v>
      </c>
      <c r="H569">
        <f t="array" ref="H569">_xll.BDP($A569,H$84)</f>
        <v>32.44</v>
      </c>
      <c r="I569">
        <f t="array" ref="I569">_xll.BDP($A569,I$84)</f>
        <v>32.6</v>
      </c>
      <c r="K569">
        <f t="shared" si="8"/>
        <v>33</v>
      </c>
      <c r="L569" t="str">
        <f>_xll.BDS(A569,"BEST_ANALYST_RECS_BULK","headers=n","startrow",MATCH(1,_xll.BDS(A569,"BEST_ANALYST_RECS_BULK","headers=n","endcol=9","startcol=9","array=t"),0),"endrow",MATCH(1,_xll.BDS(A569,"BEST_ANALYST_RECS_BULK","headers=n","endcol=9","startcol=9","array=t"),0),"cols=10;rows=1")</f>
        <v>Mizuho Securities</v>
      </c>
      <c r="M569" t="s">
        <v>468</v>
      </c>
      <c r="N569" t="s">
        <v>125</v>
      </c>
      <c r="O569">
        <v>5</v>
      </c>
      <c r="P569" t="s">
        <v>126</v>
      </c>
      <c r="Q569">
        <v>33</v>
      </c>
      <c r="R569" t="s">
        <v>127</v>
      </c>
      <c r="S569" s="2">
        <v>45621</v>
      </c>
      <c r="T569">
        <v>1</v>
      </c>
      <c r="U569">
        <v>19.39</v>
      </c>
      <c r="W569" t="str">
        <f>_xll.BDS(A569,"BEST_ANALYST_RECS_BULK","headers=n","startrow",MATCH(2,_xll.BDS(A569,"BEST_ANALYST_RECS_BULK","headers=n","endcol=9","startcol=9","array=t"),0),"endrow",MATCH(2,_xll.BDS(A569,"BEST_ANALYST_RECS_BULK","headers=n","endcol=9","startcol=9","array=t"),0),"cols=10;rows=1")</f>
        <v>Goldman Sachs</v>
      </c>
      <c r="X569" t="s">
        <v>300</v>
      </c>
      <c r="Y569" t="s">
        <v>128</v>
      </c>
      <c r="Z569">
        <v>5</v>
      </c>
      <c r="AA569" t="s">
        <v>126</v>
      </c>
      <c r="AB569">
        <v>34</v>
      </c>
      <c r="AC569" t="s">
        <v>134</v>
      </c>
      <c r="AD569" s="2">
        <v>45600</v>
      </c>
      <c r="AE569">
        <v>2</v>
      </c>
      <c r="AF569">
        <v>12.15</v>
      </c>
      <c r="AH569" t="str">
        <f>_xll.BDS(A569,"BEST_ANALYST_RECS_BULK","headers=n","startrow",MATCH(3,_xll.BDS(A569,"BEST_ANALYST_RECS_BULK","headers=n","endcol=9","startcol=9","array=t"),0),"endrow",MATCH(3,_xll.BDS(A569,"BEST_ANALYST_RECS_BULK","headers=n","endcol=9","startcol=9","array=t"),0),"cols=10;rows=1")</f>
        <v>Morgan Stanley</v>
      </c>
      <c r="AI569" t="s">
        <v>1658</v>
      </c>
      <c r="AJ569" t="s">
        <v>432</v>
      </c>
      <c r="AK569">
        <v>3</v>
      </c>
      <c r="AL569" t="s">
        <v>126</v>
      </c>
      <c r="AM569">
        <v>33</v>
      </c>
      <c r="AN569" t="s">
        <v>134</v>
      </c>
      <c r="AO569" s="2">
        <v>45608</v>
      </c>
      <c r="AP569">
        <v>3</v>
      </c>
      <c r="AQ569">
        <v>0</v>
      </c>
    </row>
    <row r="570" spans="1:43" x14ac:dyDescent="0.25">
      <c r="A570" t="s">
        <v>541</v>
      </c>
      <c r="B570">
        <f t="array" ref="B570">_xll.BDP(A570,"BEST_EPS", "BEST_FPERIOD_OVERRIDE=1bf")</f>
        <v>9.6818965517241384</v>
      </c>
      <c r="C570">
        <f t="array" ref="C570">_xll.BDP(A570,"BEST_EPS", "BEST_FPERIOD_OVERRIDE=2bf")</f>
        <v>12.10848275862069</v>
      </c>
      <c r="D570">
        <f t="array" ref="D570">_xll.BDP(A570,"BEST_EPS", "BEST_FPERIOD_OVERRIDE=3bf")</f>
        <v>11.623476923076925</v>
      </c>
      <c r="E570">
        <f t="array" ref="E570">_xll.BDP(A570,"BEST_TARGET_PRICE")</f>
        <v>152.05555725097656</v>
      </c>
      <c r="F570">
        <f t="array" ref="F570">_xll.BDP($A570,F$84)</f>
        <v>139.96</v>
      </c>
      <c r="G570">
        <f t="array" ref="G570">_xll.BDP($A570,G$84)</f>
        <v>142.13999999999999</v>
      </c>
      <c r="H570">
        <f t="array" ref="H570">_xll.BDP($A570,H$84)</f>
        <v>138.08000000000001</v>
      </c>
      <c r="I570">
        <f t="array" ref="I570">_xll.BDP($A570,I$84)</f>
        <v>138.56</v>
      </c>
      <c r="K570">
        <f t="shared" si="8"/>
        <v>171</v>
      </c>
      <c r="L570" t="str">
        <f>_xll.BDS(A570,"BEST_ANALYST_RECS_BULK","headers=n","startrow",MATCH(1,_xll.BDS(A570,"BEST_ANALYST_RECS_BULK","headers=n","endcol=9","startcol=9","array=t"),0),"endrow",MATCH(1,_xll.BDS(A570,"BEST_ANALYST_RECS_BULK","headers=n","endcol=9","startcol=9","array=t"),0),"cols=10;rows=1")</f>
        <v>Mizuho Securities</v>
      </c>
      <c r="M570" t="s">
        <v>1462</v>
      </c>
      <c r="N570" t="s">
        <v>125</v>
      </c>
      <c r="O570">
        <v>5</v>
      </c>
      <c r="P570" t="s">
        <v>126</v>
      </c>
      <c r="Q570">
        <v>171</v>
      </c>
      <c r="R570" t="s">
        <v>127</v>
      </c>
      <c r="S570" s="2">
        <v>45620</v>
      </c>
      <c r="T570">
        <v>1</v>
      </c>
      <c r="U570">
        <v>31.32</v>
      </c>
      <c r="W570" t="str">
        <f>_xll.BDS(A570,"BEST_ANALYST_RECS_BULK","headers=n","startrow",MATCH(2,_xll.BDS(A570,"BEST_ANALYST_RECS_BULK","headers=n","endcol=9","startcol=9","array=t"),0),"endrow",MATCH(2,_xll.BDS(A570,"BEST_ANALYST_RECS_BULK","headers=n","endcol=9","startcol=9","array=t"),0),"cols=10;rows=1")</f>
        <v>Argus Research Company</v>
      </c>
      <c r="X570" t="s">
        <v>1463</v>
      </c>
      <c r="Y570" t="s">
        <v>146</v>
      </c>
      <c r="Z570">
        <v>3</v>
      </c>
      <c r="AA570" t="s">
        <v>126</v>
      </c>
      <c r="AB570" t="s">
        <v>147</v>
      </c>
      <c r="AC570" t="s">
        <v>127</v>
      </c>
      <c r="AD570" s="2">
        <v>45593</v>
      </c>
      <c r="AE570">
        <v>2</v>
      </c>
      <c r="AF570">
        <v>27.82</v>
      </c>
      <c r="AH570" t="str">
        <f>_xll.BDS(A570,"BEST_ANALYST_RECS_BULK","headers=n","startrow",MATCH(3,_xll.BDS(A570,"BEST_ANALYST_RECS_BULK","headers=n","endcol=9","startcol=9","array=t"),0),"endrow",MATCH(3,_xll.BDS(A570,"BEST_ANALYST_RECS_BULK","headers=n","endcol=9","startcol=9","array=t"),0),"cols=10;rows=1")</f>
        <v>Jefferies</v>
      </c>
      <c r="AI570" t="s">
        <v>1739</v>
      </c>
      <c r="AJ570" t="s">
        <v>128</v>
      </c>
      <c r="AK570">
        <v>5</v>
      </c>
      <c r="AL570" t="s">
        <v>126</v>
      </c>
      <c r="AM570">
        <v>165</v>
      </c>
      <c r="AN570" t="s">
        <v>127</v>
      </c>
      <c r="AO570" s="2">
        <v>45620</v>
      </c>
      <c r="AP570">
        <v>3</v>
      </c>
      <c r="AQ570">
        <v>15.18</v>
      </c>
    </row>
    <row r="571" spans="1:43" x14ac:dyDescent="0.25">
      <c r="A571" t="s">
        <v>661</v>
      </c>
      <c r="B571">
        <f t="array" ref="B571">_xll.BDP(A571,"BEST_EPS", "BEST_FPERIOD_OVERRIDE=1bf")</f>
        <v>3.7298045977011496</v>
      </c>
      <c r="C571">
        <f t="array" ref="C571">_xll.BDP(A571,"BEST_EPS", "BEST_FPERIOD_OVERRIDE=2bf")</f>
        <v>4.0619195402298853</v>
      </c>
      <c r="D571">
        <f t="array" ref="D571">_xll.BDP(A571,"BEST_EPS", "BEST_FPERIOD_OVERRIDE=3bf")</f>
        <v>4.4061538461538463</v>
      </c>
      <c r="E571">
        <f t="array" ref="E571">_xll.BDP(A571,"BEST_TARGET_PRICE")</f>
        <v>116.23076629638672</v>
      </c>
      <c r="F571">
        <f t="array" ref="F571">_xll.BDP($A571,F$84)</f>
        <v>108.16</v>
      </c>
      <c r="G571">
        <f t="array" ref="G571">_xll.BDP($A571,G$84)</f>
        <v>108.77</v>
      </c>
      <c r="H571">
        <f t="array" ref="H571">_xll.BDP($A571,H$84)</f>
        <v>107.85</v>
      </c>
      <c r="I571">
        <f t="array" ref="I571">_xll.BDP($A571,I$84)</f>
        <v>107.97</v>
      </c>
      <c r="K571">
        <f t="shared" si="8"/>
        <v>120</v>
      </c>
      <c r="L571" t="str">
        <f>_xll.BDS(A571,"BEST_ANALYST_RECS_BULK","headers=n","startrow",MATCH(1,_xll.BDS(A571,"BEST_ANALYST_RECS_BULK","headers=n","endcol=9","startcol=9","array=t"),0),"endrow",MATCH(1,_xll.BDS(A571,"BEST_ANALYST_RECS_BULK","headers=n","endcol=9","startcol=9","array=t"),0),"cols=10;rows=1")</f>
        <v>Vertical Research Partners</v>
      </c>
      <c r="M571" t="s">
        <v>581</v>
      </c>
      <c r="N571" t="s">
        <v>128</v>
      </c>
      <c r="O571">
        <v>5</v>
      </c>
      <c r="P571" t="s">
        <v>126</v>
      </c>
      <c r="Q571">
        <v>120</v>
      </c>
      <c r="R571" t="s">
        <v>127</v>
      </c>
      <c r="S571" s="2">
        <v>45616</v>
      </c>
      <c r="T571">
        <v>1</v>
      </c>
      <c r="U571">
        <v>46.43</v>
      </c>
      <c r="W571" t="str">
        <f>_xll.BDS(A571,"BEST_ANALYST_RECS_BULK","headers=n","startrow",MATCH(2,_xll.BDS(A571,"BEST_ANALYST_RECS_BULK","headers=n","endcol=9","startcol=9","array=t"),0),"endrow",MATCH(2,_xll.BDS(A571,"BEST_ANALYST_RECS_BULK","headers=n","endcol=9","startcol=9","array=t"),0),"cols=10;rows=1")</f>
        <v>Stifel</v>
      </c>
      <c r="X571" t="s">
        <v>586</v>
      </c>
      <c r="Y571" t="s">
        <v>128</v>
      </c>
      <c r="Z571">
        <v>5</v>
      </c>
      <c r="AA571" t="s">
        <v>126</v>
      </c>
      <c r="AB571">
        <v>119</v>
      </c>
      <c r="AC571" t="s">
        <v>127</v>
      </c>
      <c r="AD571" s="2">
        <v>45589</v>
      </c>
      <c r="AE571">
        <v>2</v>
      </c>
      <c r="AF571">
        <v>46.02</v>
      </c>
      <c r="AH571" t="str">
        <f>_xll.BDS(A571,"BEST_ANALYST_RECS_BULK","headers=n","startrow",MATCH(3,_xll.BDS(A571,"BEST_ANALYST_RECS_BULK","headers=n","endcol=9","startcol=9","array=t"),0),"endrow",MATCH(3,_xll.BDS(A571,"BEST_ANALYST_RECS_BULK","headers=n","endcol=9","startcol=9","array=t"),0),"cols=10;rows=1")</f>
        <v>Wolfe Research</v>
      </c>
      <c r="AI571" t="s">
        <v>1538</v>
      </c>
      <c r="AJ571" t="s">
        <v>172</v>
      </c>
      <c r="AK571">
        <v>3</v>
      </c>
      <c r="AL571" t="s">
        <v>126</v>
      </c>
      <c r="AM571" t="s">
        <v>147</v>
      </c>
      <c r="AN571" t="s">
        <v>127</v>
      </c>
      <c r="AO571" s="2">
        <v>45607</v>
      </c>
      <c r="AP571">
        <v>3</v>
      </c>
      <c r="AQ571">
        <v>0</v>
      </c>
    </row>
    <row r="572" spans="1:43" x14ac:dyDescent="0.25">
      <c r="A572" t="s">
        <v>617</v>
      </c>
      <c r="B572">
        <f t="array" ref="B572">_xll.BDP(A572,"BEST_EPS", "BEST_FPERIOD_OVERRIDE=1bf")</f>
        <v>8.8775517241379323</v>
      </c>
      <c r="C572">
        <f t="array" ref="C572">_xll.BDP(A572,"BEST_EPS", "BEST_FPERIOD_OVERRIDE=2bf")</f>
        <v>10.307011494252874</v>
      </c>
      <c r="D572">
        <f t="array" ref="D572">_xll.BDP(A572,"BEST_EPS", "BEST_FPERIOD_OVERRIDE=3bf")</f>
        <v>11.280876923076924</v>
      </c>
      <c r="E572">
        <f t="array" ref="E572">_xll.BDP(A572,"BEST_TARGET_PRICE")</f>
        <v>295.81817626953125</v>
      </c>
      <c r="F572">
        <f t="array" ref="F572">_xll.BDP($A572,F$84)</f>
        <v>290.07</v>
      </c>
      <c r="G572">
        <f t="array" ref="G572">_xll.BDP($A572,G$84)</f>
        <v>291.69</v>
      </c>
      <c r="H572">
        <f t="array" ref="H572">_xll.BDP($A572,H$84)</f>
        <v>285.63</v>
      </c>
      <c r="I572">
        <f t="array" ref="I572">_xll.BDP($A572,I$84)</f>
        <v>286.39</v>
      </c>
      <c r="K572">
        <f t="shared" si="8"/>
        <v>285</v>
      </c>
      <c r="L572" t="str">
        <f>_xll.BDS(A572,"BEST_ANALYST_RECS_BULK","headers=n","startrow",MATCH(1,_xll.BDS(A572,"BEST_ANALYST_RECS_BULK","headers=n","endcol=9","startcol=9","array=t"),0),"endrow",MATCH(1,_xll.BDS(A572,"BEST_ANALYST_RECS_BULK","headers=n","endcol=9","startcol=9","array=t"),0),"cols=10;rows=1")</f>
        <v>Barclays</v>
      </c>
      <c r="M572" t="s">
        <v>1614</v>
      </c>
      <c r="N572" t="s">
        <v>138</v>
      </c>
      <c r="O572">
        <v>5</v>
      </c>
      <c r="P572" t="s">
        <v>126</v>
      </c>
      <c r="Q572">
        <v>285</v>
      </c>
      <c r="R572" t="s">
        <v>127</v>
      </c>
      <c r="S572" s="2">
        <v>45607</v>
      </c>
      <c r="T572">
        <v>1</v>
      </c>
      <c r="U572">
        <v>37.21</v>
      </c>
      <c r="W572" t="str">
        <f>_xll.BDS(A572,"BEST_ANALYST_RECS_BULK","headers=n","startrow",MATCH(2,_xll.BDS(A572,"BEST_ANALYST_RECS_BULK","headers=n","endcol=9","startcol=9","array=t"),0),"endrow",MATCH(2,_xll.BDS(A572,"BEST_ANALYST_RECS_BULK","headers=n","endcol=9","startcol=9","array=t"),0),"cols=10;rows=1")</f>
        <v>Wolfe Research</v>
      </c>
      <c r="X572" t="s">
        <v>614</v>
      </c>
      <c r="Y572" t="s">
        <v>172</v>
      </c>
      <c r="Z572">
        <v>3</v>
      </c>
      <c r="AA572" t="s">
        <v>126</v>
      </c>
      <c r="AB572" t="s">
        <v>147</v>
      </c>
      <c r="AC572" t="s">
        <v>127</v>
      </c>
      <c r="AD572" s="2">
        <v>45595</v>
      </c>
      <c r="AE572">
        <v>2</v>
      </c>
      <c r="AF572">
        <v>26.21</v>
      </c>
      <c r="AH572" t="str">
        <f>_xll.BDS(A572,"BEST_ANALYST_RECS_BULK","headers=n","startrow",MATCH(3,_xll.BDS(A572,"BEST_ANALYST_RECS_BULK","headers=n","endcol=9","startcol=9","array=t"),0),"endrow",MATCH(3,_xll.BDS(A572,"BEST_ANALYST_RECS_BULK","headers=n","endcol=9","startcol=9","array=t"),0),"cols=10;rows=1")</f>
        <v>JP Morgan</v>
      </c>
      <c r="AI572" t="s">
        <v>615</v>
      </c>
      <c r="AJ572" t="s">
        <v>141</v>
      </c>
      <c r="AK572">
        <v>3</v>
      </c>
      <c r="AL572" t="s">
        <v>126</v>
      </c>
      <c r="AM572">
        <v>290</v>
      </c>
      <c r="AN572" t="s">
        <v>127</v>
      </c>
      <c r="AO572" s="2">
        <v>45622</v>
      </c>
      <c r="AP572">
        <v>3</v>
      </c>
      <c r="AQ572">
        <v>26.14</v>
      </c>
    </row>
    <row r="573" spans="1:43" x14ac:dyDescent="0.25">
      <c r="A573" t="s">
        <v>576</v>
      </c>
      <c r="B573">
        <f t="array" ref="B573">_xll.BDP(A573,"BEST_EPS", "BEST_FPERIOD_OVERRIDE=1bf")</f>
        <v>7.2355517241379319</v>
      </c>
      <c r="C573">
        <f t="array" ref="C573">_xll.BDP(A573,"BEST_EPS", "BEST_FPERIOD_OVERRIDE=2bf")</f>
        <v>8.0835517241379318</v>
      </c>
      <c r="D573">
        <f t="array" ref="D573">_xll.BDP(A573,"BEST_EPS", "BEST_FPERIOD_OVERRIDE=3bf")</f>
        <v>9.118800000000002</v>
      </c>
      <c r="E573">
        <f t="array" ref="E573">_xll.BDP(A573,"BEST_TARGET_PRICE")</f>
        <v>290.58822631835938</v>
      </c>
      <c r="F573">
        <f t="array" ref="F573">_xll.BDP($A573,F$84)</f>
        <v>295.58</v>
      </c>
      <c r="G573">
        <f t="array" ref="G573">_xll.BDP($A573,G$84)</f>
        <v>296.58499999999998</v>
      </c>
      <c r="H573">
        <f t="array" ref="H573">_xll.BDP($A573,H$84)</f>
        <v>293.32499999999999</v>
      </c>
      <c r="I573">
        <f t="array" ref="I573">_xll.BDP($A573,I$84)</f>
        <v>294.56</v>
      </c>
      <c r="K573">
        <f t="shared" si="8"/>
        <v>301</v>
      </c>
      <c r="L573" t="str">
        <f>_xll.BDS(A573,"BEST_ANALYST_RECS_BULK","headers=n","startrow",MATCH(1,_xll.BDS(A573,"BEST_ANALYST_RECS_BULK","headers=n","endcol=9","startcol=9","array=t"),0),"endrow",MATCH(1,_xll.BDS(A573,"BEST_ANALYST_RECS_BULK","headers=n","endcol=9","startcol=9","array=t"),0),"cols=10;rows=1")</f>
        <v>Baird</v>
      </c>
      <c r="M573" t="s">
        <v>1657</v>
      </c>
      <c r="N573" t="s">
        <v>125</v>
      </c>
      <c r="O573">
        <v>5</v>
      </c>
      <c r="P573" t="s">
        <v>126</v>
      </c>
      <c r="Q573">
        <v>301</v>
      </c>
      <c r="R573" t="s">
        <v>127</v>
      </c>
      <c r="S573" s="2">
        <v>45618</v>
      </c>
      <c r="T573">
        <v>1</v>
      </c>
      <c r="U573">
        <v>23.79</v>
      </c>
      <c r="W573" t="e">
        <f>_xll.BDS(A573,"BEST_ANALYST_RECS_BULK","headers=n","startrow",MATCH(2,_xll.BDS(A573,"BEST_ANALYST_RECS_BULK","headers=n","endcol=9","startcol=9","array=t"),0),"endrow",MATCH(2,_xll.BDS(A573,"BEST_ANALYST_RECS_BULK","headers=n","endcol=9","startcol=9","array=t"),0),"cols=10;rows=1")</f>
        <v>#N/A</v>
      </c>
      <c r="X573" t="s">
        <v>166</v>
      </c>
      <c r="Y573" t="s">
        <v>167</v>
      </c>
      <c r="Z573">
        <v>5</v>
      </c>
      <c r="AA573" t="s">
        <v>126</v>
      </c>
      <c r="AB573">
        <v>324.69</v>
      </c>
      <c r="AC573" t="s">
        <v>430</v>
      </c>
      <c r="AD573" s="2">
        <v>45594</v>
      </c>
      <c r="AE573">
        <v>2</v>
      </c>
      <c r="AF573">
        <v>19.760000000000002</v>
      </c>
      <c r="AH573" t="str">
        <f>_xll.BDS(A573,"BEST_ANALYST_RECS_BULK","headers=n","startrow",MATCH(3,_xll.BDS(A573,"BEST_ANALYST_RECS_BULK","headers=n","endcol=9","startcol=9","array=t"),0),"endrow",MATCH(3,_xll.BDS(A573,"BEST_ANALYST_RECS_BULK","headers=n","endcol=9","startcol=9","array=t"),0),"cols=10;rows=1")</f>
        <v>Ameriprise Advisor Services Ltd Inc</v>
      </c>
      <c r="AI573" t="s">
        <v>1628</v>
      </c>
      <c r="AJ573" t="s">
        <v>146</v>
      </c>
      <c r="AK573">
        <v>3</v>
      </c>
      <c r="AL573" t="s">
        <v>126</v>
      </c>
      <c r="AM573" t="s">
        <v>147</v>
      </c>
      <c r="AN573" t="s">
        <v>127</v>
      </c>
      <c r="AO573" s="2">
        <v>45596</v>
      </c>
      <c r="AP573">
        <v>3</v>
      </c>
      <c r="AQ573">
        <v>0.34</v>
      </c>
    </row>
    <row r="574" spans="1:43" x14ac:dyDescent="0.25">
      <c r="A574" t="s">
        <v>772</v>
      </c>
      <c r="B574">
        <f t="array" ref="B574">_xll.BDP(A574,"BEST_EPS", "BEST_FPERIOD_OVERRIDE=1bf")</f>
        <v>8.6035977011494253</v>
      </c>
      <c r="C574">
        <f t="array" ref="C574">_xll.BDP(A574,"BEST_EPS", "BEST_FPERIOD_OVERRIDE=2bf")</f>
        <v>9.177862068965517</v>
      </c>
      <c r="D574">
        <f t="array" ref="D574">_xll.BDP(A574,"BEST_EPS", "BEST_FPERIOD_OVERRIDE=3bf")</f>
        <v>10.010615384615384</v>
      </c>
      <c r="E574">
        <f t="array" ref="E574">_xll.BDP(A574,"BEST_TARGET_PRICE")</f>
        <v>201.25</v>
      </c>
      <c r="F574">
        <f t="array" ref="F574">_xll.BDP($A574,F$84)</f>
        <v>185.33</v>
      </c>
      <c r="G574">
        <f t="array" ref="G574">_xll.BDP($A574,G$84)</f>
        <v>195.13</v>
      </c>
      <c r="H574">
        <f t="array" ref="H574">_xll.BDP($A574,H$84)</f>
        <v>185.33</v>
      </c>
      <c r="I574">
        <f t="array" ref="I574">_xll.BDP($A574,I$84)</f>
        <v>191.63</v>
      </c>
      <c r="K574">
        <f t="shared" si="8"/>
        <v>200</v>
      </c>
      <c r="L574" t="e">
        <f>_xll.BDS(A574,"BEST_ANALYST_RECS_BULK","headers=n","startrow",MATCH(1,_xll.BDS(A574,"BEST_ANALYST_RECS_BULK","headers=n","endcol=9","startcol=9","array=t"),0),"endrow",MATCH(1,_xll.BDS(A574,"BEST_ANALYST_RECS_BULK","headers=n","endcol=9","startcol=9","array=t"),0),"cols=10;rows=1")</f>
        <v>#N/A</v>
      </c>
      <c r="M574" t="s">
        <v>536</v>
      </c>
      <c r="N574" t="s">
        <v>128</v>
      </c>
      <c r="O574">
        <v>5</v>
      </c>
      <c r="P574" t="s">
        <v>137</v>
      </c>
      <c r="Q574">
        <v>260</v>
      </c>
      <c r="R574" t="s">
        <v>127</v>
      </c>
      <c r="S574" s="2">
        <v>45513</v>
      </c>
      <c r="T574">
        <v>1</v>
      </c>
      <c r="U574">
        <v>38.409999999999997</v>
      </c>
      <c r="W574" t="str">
        <f>_xll.BDS(A574,"BEST_ANALYST_RECS_BULK","headers=n","startrow",MATCH(2,_xll.BDS(A574,"BEST_ANALYST_RECS_BULK","headers=n","endcol=9","startcol=9","array=t"),0),"endrow",MATCH(2,_xll.BDS(A574,"BEST_ANALYST_RECS_BULK","headers=n","endcol=9","startcol=9","array=t"),0),"cols=10;rows=1")</f>
        <v>Baird</v>
      </c>
      <c r="X574" t="s">
        <v>773</v>
      </c>
      <c r="Y574" t="s">
        <v>141</v>
      </c>
      <c r="Z574">
        <v>3</v>
      </c>
      <c r="AA574" t="s">
        <v>126</v>
      </c>
      <c r="AB574">
        <v>200</v>
      </c>
      <c r="AC574" t="s">
        <v>127</v>
      </c>
      <c r="AD574" s="2">
        <v>45590</v>
      </c>
      <c r="AE574">
        <v>2</v>
      </c>
      <c r="AF574">
        <v>0</v>
      </c>
      <c r="AH574" t="str">
        <f>_xll.BDS(A574,"BEST_ANALYST_RECS_BULK","headers=n","startrow",MATCH(3,_xll.BDS(A574,"BEST_ANALYST_RECS_BULK","headers=n","endcol=9","startcol=9","array=t"),0),"endrow",MATCH(3,_xll.BDS(A574,"BEST_ANALYST_RECS_BULK","headers=n","endcol=9","startcol=9","array=t"),0),"cols=10;rows=1")</f>
        <v>Baptista Research</v>
      </c>
      <c r="AI574" t="s">
        <v>136</v>
      </c>
      <c r="AJ574" t="s">
        <v>146</v>
      </c>
      <c r="AK574">
        <v>3</v>
      </c>
      <c r="AL574" t="s">
        <v>126</v>
      </c>
      <c r="AM574">
        <v>197.6</v>
      </c>
      <c r="AN574" t="s">
        <v>134</v>
      </c>
      <c r="AO574" s="2">
        <v>45596</v>
      </c>
      <c r="AP574">
        <v>3</v>
      </c>
      <c r="AQ574">
        <v>-11.97</v>
      </c>
    </row>
    <row r="575" spans="1:43" x14ac:dyDescent="0.25">
      <c r="A575" t="s">
        <v>302</v>
      </c>
      <c r="B575">
        <f t="array" ref="B575">_xll.BDP(A575,"BEST_EPS", "BEST_FPERIOD_OVERRIDE=1bf")</f>
        <v>17.159137931034483</v>
      </c>
      <c r="C575">
        <f t="array" ref="C575">_xll.BDP(A575,"BEST_EPS", "BEST_FPERIOD_OVERRIDE=2bf")</f>
        <v>21.006137931034484</v>
      </c>
      <c r="D575">
        <f t="array" ref="D575">_xll.BDP(A575,"BEST_EPS", "BEST_FPERIOD_OVERRIDE=3bf")</f>
        <v>23.397200000000002</v>
      </c>
      <c r="E575">
        <f t="array" ref="E575">_xll.BDP(A575,"BEST_TARGET_PRICE")</f>
        <v>517.1875</v>
      </c>
      <c r="F575">
        <f t="array" ref="F575">_xll.BDP($A575,F$84)</f>
        <v>464.81</v>
      </c>
      <c r="G575">
        <f t="array" ref="G575">_xll.BDP($A575,G$84)</f>
        <v>470.42450000000002</v>
      </c>
      <c r="H575">
        <f t="array" ref="H575">_xll.BDP($A575,H$84)</f>
        <v>462.01</v>
      </c>
      <c r="I575">
        <f t="array" ref="I575">_xll.BDP($A575,I$84)</f>
        <v>464.56</v>
      </c>
      <c r="K575">
        <f t="shared" si="8"/>
        <v>509</v>
      </c>
      <c r="L575" t="e">
        <f>_xll.BDS(A575,"BEST_ANALYST_RECS_BULK","headers=n","startrow",MATCH(1,_xll.BDS(A575,"BEST_ANALYST_RECS_BULK","headers=n","endcol=9","startcol=9","array=t"),0),"endrow",MATCH(1,_xll.BDS(A575,"BEST_ANALYST_RECS_BULK","headers=n","endcol=9","startcol=9","array=t"),0),"cols=10;rows=1")</f>
        <v>#N/A</v>
      </c>
      <c r="M575" t="s">
        <v>1492</v>
      </c>
      <c r="N575" t="s">
        <v>125</v>
      </c>
      <c r="O575">
        <v>5</v>
      </c>
      <c r="P575" t="s">
        <v>126</v>
      </c>
      <c r="Q575">
        <v>515</v>
      </c>
      <c r="R575" t="s">
        <v>134</v>
      </c>
      <c r="S575" s="2">
        <v>45601</v>
      </c>
      <c r="T575">
        <v>1</v>
      </c>
      <c r="U575">
        <v>33.4</v>
      </c>
      <c r="W575" t="str">
        <f>_xll.BDS(A575,"BEST_ANALYST_RECS_BULK","headers=n","startrow",MATCH(2,_xll.BDS(A575,"BEST_ANALYST_RECS_BULK","headers=n","endcol=9","startcol=9","array=t"),0),"endrow",MATCH(2,_xll.BDS(A575,"BEST_ANALYST_RECS_BULK","headers=n","endcol=9","startcol=9","array=t"),0),"cols=10;rows=1")</f>
        <v>Barclays</v>
      </c>
      <c r="X575" t="s">
        <v>1695</v>
      </c>
      <c r="Y575" t="s">
        <v>198</v>
      </c>
      <c r="Z575">
        <v>3</v>
      </c>
      <c r="AA575" t="s">
        <v>126</v>
      </c>
      <c r="AB575">
        <v>509</v>
      </c>
      <c r="AC575" t="s">
        <v>127</v>
      </c>
      <c r="AD575" s="2">
        <v>45601</v>
      </c>
      <c r="AE575">
        <v>2</v>
      </c>
      <c r="AF575">
        <v>35.090000000000003</v>
      </c>
      <c r="AH575" t="str">
        <f>_xll.BDS(A575,"BEST_ANALYST_RECS_BULK","headers=n","startrow",MATCH(3,_xll.BDS(A575,"BEST_ANALYST_RECS_BULK","headers=n","endcol=9","startcol=9","array=t"),0),"endrow",MATCH(3,_xll.BDS(A575,"BEST_ANALYST_RECS_BULK","headers=n","endcol=9","startcol=9","array=t"),0),"cols=10;rows=1")</f>
        <v>Evercore ISI</v>
      </c>
      <c r="AI575" t="s">
        <v>1492</v>
      </c>
      <c r="AJ575" t="s">
        <v>125</v>
      </c>
      <c r="AK575">
        <v>5</v>
      </c>
      <c r="AL575" t="s">
        <v>126</v>
      </c>
      <c r="AM575">
        <v>515</v>
      </c>
      <c r="AN575" t="s">
        <v>134</v>
      </c>
      <c r="AO575" s="2">
        <v>45615</v>
      </c>
      <c r="AP575">
        <v>3</v>
      </c>
      <c r="AQ575">
        <v>34.57</v>
      </c>
    </row>
    <row r="576" spans="1:43" x14ac:dyDescent="0.25">
      <c r="A576" t="s">
        <v>642</v>
      </c>
      <c r="B576">
        <f t="array" ref="B576">_xll.BDP(A576,"BEST_EPS", "BEST_FPERIOD_OVERRIDE=1bf")</f>
        <v>6.8666781609195402</v>
      </c>
      <c r="C576">
        <f t="array" ref="C576">_xll.BDP(A576,"BEST_EPS", "BEST_FPERIOD_OVERRIDE=2bf")</f>
        <v>8.3340919540229876</v>
      </c>
      <c r="D576">
        <f t="array" ref="D576">_xll.BDP(A576,"BEST_EPS", "BEST_FPERIOD_OVERRIDE=3bf")</f>
        <v>9.6855692307692305</v>
      </c>
      <c r="E576">
        <f t="array" ref="E576">_xll.BDP(A576,"BEST_TARGET_PRICE")</f>
        <v>160.0506591796875</v>
      </c>
      <c r="F576">
        <f t="array" ref="F576">_xll.BDP($A576,F$84)</f>
        <v>161.68</v>
      </c>
      <c r="G576">
        <f t="array" ref="G576">_xll.BDP($A576,G$84)</f>
        <v>163.15</v>
      </c>
      <c r="H576">
        <f t="array" ref="H576">_xll.BDP($A576,H$84)</f>
        <v>153.4</v>
      </c>
      <c r="I576">
        <f t="array" ref="I576">_xll.BDP($A576,I$84)</f>
        <v>154.52000000000001</v>
      </c>
      <c r="K576">
        <f t="shared" si="8"/>
        <v>169</v>
      </c>
      <c r="L576" t="str">
        <f>_xll.BDS(A576,"BEST_ANALYST_RECS_BULK","headers=n","startrow",MATCH(1,_xll.BDS(A576,"BEST_ANALYST_RECS_BULK","headers=n","endcol=9","startcol=9","array=t"),0),"endrow",MATCH(1,_xll.BDS(A576,"BEST_ANALYST_RECS_BULK","headers=n","endcol=9","startcol=9","array=t"),0),"cols=10;rows=1")</f>
        <v>Morgan Stanley</v>
      </c>
      <c r="M576" t="s">
        <v>1738</v>
      </c>
      <c r="N576" t="s">
        <v>174</v>
      </c>
      <c r="O576">
        <v>5</v>
      </c>
      <c r="P576" t="s">
        <v>126</v>
      </c>
      <c r="Q576">
        <v>169</v>
      </c>
      <c r="R576" t="s">
        <v>134</v>
      </c>
      <c r="S576" s="2">
        <v>45618</v>
      </c>
      <c r="T576">
        <v>1</v>
      </c>
      <c r="U576">
        <v>372.96</v>
      </c>
      <c r="W576" t="str">
        <f>_xll.BDS(A576,"BEST_ANALYST_RECS_BULK","headers=n","startrow",MATCH(2,_xll.BDS(A576,"BEST_ANALYST_RECS_BULK","headers=n","endcol=9","startcol=9","array=t"),0),"endrow",MATCH(2,_xll.BDS(A576,"BEST_ANALYST_RECS_BULK","headers=n","endcol=9","startcol=9","array=t"),0),"cols=10;rows=1")</f>
        <v>ISS-EVA</v>
      </c>
      <c r="X576" t="s">
        <v>166</v>
      </c>
      <c r="Y576" t="s">
        <v>151</v>
      </c>
      <c r="Z576">
        <v>1</v>
      </c>
      <c r="AA576" t="s">
        <v>142</v>
      </c>
      <c r="AB576" t="s">
        <v>147</v>
      </c>
      <c r="AC576" t="s">
        <v>127</v>
      </c>
      <c r="AD576" s="2">
        <v>45429</v>
      </c>
      <c r="AE576">
        <v>2</v>
      </c>
      <c r="AF576">
        <v>96.01</v>
      </c>
      <c r="AH576" t="str">
        <f>_xll.BDS(A576,"BEST_ANALYST_RECS_BULK","headers=n","startrow",MATCH(3,_xll.BDS(A576,"BEST_ANALYST_RECS_BULK","headers=n","endcol=9","startcol=9","array=t"),0),"endrow",MATCH(3,_xll.BDS(A576,"BEST_ANALYST_RECS_BULK","headers=n","endcol=9","startcol=9","array=t"),0),"cols=10;rows=1")</f>
        <v>Morningstar</v>
      </c>
      <c r="AI576" t="s">
        <v>475</v>
      </c>
      <c r="AJ576" t="s">
        <v>151</v>
      </c>
      <c r="AK576">
        <v>1</v>
      </c>
      <c r="AL576" t="s">
        <v>126</v>
      </c>
      <c r="AM576">
        <v>52</v>
      </c>
      <c r="AN576" t="s">
        <v>127</v>
      </c>
      <c r="AO576" s="2">
        <v>45615</v>
      </c>
      <c r="AP576">
        <v>3</v>
      </c>
      <c r="AQ576">
        <v>-372.96</v>
      </c>
    </row>
    <row r="577" spans="1:43" x14ac:dyDescent="0.25">
      <c r="A577" t="s">
        <v>663</v>
      </c>
      <c r="B577">
        <f t="array" ref="B577">_xll.BDP(A577,"BEST_EPS", "BEST_FPERIOD_OVERRIDE=1bf")</f>
        <v>0.25903448275862073</v>
      </c>
      <c r="C577">
        <f t="array" ref="C577">_xll.BDP(A577,"BEST_EPS", "BEST_FPERIOD_OVERRIDE=2bf")</f>
        <v>0.6704597701149424</v>
      </c>
      <c r="D577">
        <f t="array" ref="D577">_xll.BDP(A577,"BEST_EPS", "BEST_FPERIOD_OVERRIDE=3bf")</f>
        <v>1.0431230769230768</v>
      </c>
      <c r="E577">
        <f t="array" ref="E577">_xll.BDP(A577,"BEST_TARGET_PRICE")</f>
        <v>70.789474487304688</v>
      </c>
      <c r="F577">
        <f t="array" ref="F577">_xll.BDP($A577,F$84)</f>
        <v>64.569999999999993</v>
      </c>
      <c r="G577">
        <f t="array" ref="G577">_xll.BDP($A577,G$84)</f>
        <v>65.239999999999995</v>
      </c>
      <c r="H577">
        <f t="array" ref="H577">_xll.BDP($A577,H$84)</f>
        <v>64.489999999999995</v>
      </c>
      <c r="I577">
        <f t="array" ref="I577">_xll.BDP($A577,I$84)</f>
        <v>64.540000000000006</v>
      </c>
      <c r="K577">
        <f t="shared" si="8"/>
        <v>72</v>
      </c>
      <c r="L577" t="str">
        <f>_xll.BDS(A577,"BEST_ANALYST_RECS_BULK","headers=n","startrow",MATCH(1,_xll.BDS(A577,"BEST_ANALYST_RECS_BULK","headers=n","endcol=9","startcol=9","array=t"),0),"endrow",MATCH(1,_xll.BDS(A577,"BEST_ANALYST_RECS_BULK","headers=n","endcol=9","startcol=9","array=t"),0),"cols=10;rows=1")</f>
        <v>Evercore ISI</v>
      </c>
      <c r="M577" t="s">
        <v>1668</v>
      </c>
      <c r="N577" t="s">
        <v>125</v>
      </c>
      <c r="O577">
        <v>5</v>
      </c>
      <c r="P577" t="s">
        <v>126</v>
      </c>
      <c r="Q577">
        <v>72</v>
      </c>
      <c r="R577" t="s">
        <v>134</v>
      </c>
      <c r="S577" s="2">
        <v>45614</v>
      </c>
      <c r="T577">
        <v>1</v>
      </c>
      <c r="U577">
        <v>54.2</v>
      </c>
      <c r="W577" t="str">
        <f>_xll.BDS(A577,"BEST_ANALYST_RECS_BULK","headers=n","startrow",MATCH(2,_xll.BDS(A577,"BEST_ANALYST_RECS_BULK","headers=n","endcol=9","startcol=9","array=t"),0),"endrow",MATCH(2,_xll.BDS(A577,"BEST_ANALYST_RECS_BULK","headers=n","endcol=9","startcol=9","array=t"),0),"cols=10;rows=1")</f>
        <v>Morningstar</v>
      </c>
      <c r="X577" t="s">
        <v>467</v>
      </c>
      <c r="Y577" t="s">
        <v>146</v>
      </c>
      <c r="Z577">
        <v>3</v>
      </c>
      <c r="AA577" t="s">
        <v>126</v>
      </c>
      <c r="AB577">
        <v>70</v>
      </c>
      <c r="AC577" t="s">
        <v>127</v>
      </c>
      <c r="AD577" s="2">
        <v>45608</v>
      </c>
      <c r="AE577">
        <v>2</v>
      </c>
      <c r="AF577">
        <v>48.95</v>
      </c>
      <c r="AH577" t="str">
        <f>_xll.BDS(A577,"BEST_ANALYST_RECS_BULK","headers=n","startrow",MATCH(3,_xll.BDS(A577,"BEST_ANALYST_RECS_BULK","headers=n","endcol=9","startcol=9","array=t"),0),"endrow",MATCH(3,_xll.BDS(A577,"BEST_ANALYST_RECS_BULK","headers=n","endcol=9","startcol=9","array=t"),0),"cols=10;rows=1")</f>
        <v>BMO Capital Markets</v>
      </c>
      <c r="AI577" t="s">
        <v>389</v>
      </c>
      <c r="AJ577" t="s">
        <v>125</v>
      </c>
      <c r="AK577">
        <v>5</v>
      </c>
      <c r="AL577" t="s">
        <v>126</v>
      </c>
      <c r="AM577">
        <v>72</v>
      </c>
      <c r="AN577" t="s">
        <v>127</v>
      </c>
      <c r="AO577" s="2">
        <v>45599</v>
      </c>
      <c r="AP577">
        <v>3</v>
      </c>
      <c r="AQ577">
        <v>48.34</v>
      </c>
    </row>
    <row r="578" spans="1:43" x14ac:dyDescent="0.25">
      <c r="A578" t="s">
        <v>841</v>
      </c>
      <c r="B578">
        <f t="array" ref="B578">_xll.BDP(A578,"BEST_EPS", "BEST_FPERIOD_OVERRIDE=1bf")</f>
        <v>2.6681954022988505</v>
      </c>
      <c r="C578">
        <f t="array" ref="C578">_xll.BDP(A578,"BEST_EPS", "BEST_FPERIOD_OVERRIDE=2bf")</f>
        <v>2.753264367816092</v>
      </c>
      <c r="D578">
        <f t="array" ref="D578">_xll.BDP(A578,"BEST_EPS", "BEST_FPERIOD_OVERRIDE=3bf")</f>
        <v>2.7692615384615382</v>
      </c>
      <c r="E578">
        <f t="array" ref="E578">_xll.BDP(A578,"BEST_TARGET_PRICE")</f>
        <v>13.3125</v>
      </c>
      <c r="F578">
        <f t="array" ref="F578">_xll.BDP($A578,F$84)</f>
        <v>13.08</v>
      </c>
      <c r="G578">
        <f t="array" ref="G578">_xll.BDP($A578,G$84)</f>
        <v>13.23</v>
      </c>
      <c r="H578">
        <f t="array" ref="H578">_xll.BDP($A578,H$84)</f>
        <v>13.01</v>
      </c>
      <c r="I578">
        <f t="array" ref="I578">_xll.BDP($A578,I$84)</f>
        <v>13.22</v>
      </c>
      <c r="K578">
        <f t="shared" si="8"/>
        <v>13.6</v>
      </c>
      <c r="L578" t="str">
        <f>_xll.BDS(A578,"BEST_ANALYST_RECS_BULK","headers=n","startrow",MATCH(1,_xll.BDS(A578,"BEST_ANALYST_RECS_BULK","headers=n","endcol=9","startcol=9","array=t"),0),"endrow",MATCH(1,_xll.BDS(A578,"BEST_ANALYST_RECS_BULK","headers=n","endcol=9","startcol=9","array=t"),0),"cols=10;rows=1")</f>
        <v>Baptista Research</v>
      </c>
      <c r="M578" t="s">
        <v>136</v>
      </c>
      <c r="N578" t="s">
        <v>146</v>
      </c>
      <c r="O578">
        <v>3</v>
      </c>
      <c r="P578" t="s">
        <v>126</v>
      </c>
      <c r="Q578">
        <v>13.6</v>
      </c>
      <c r="R578" t="s">
        <v>134</v>
      </c>
      <c r="S578" s="2">
        <v>45615</v>
      </c>
      <c r="T578">
        <v>1</v>
      </c>
      <c r="U578">
        <v>44.53</v>
      </c>
      <c r="W578" t="str">
        <f>_xll.BDS(A578,"BEST_ANALYST_RECS_BULK","headers=n","startrow",MATCH(2,_xll.BDS(A578,"BEST_ANALYST_RECS_BULK","headers=n","endcol=9","startcol=9","array=t"),0),"endrow",MATCH(2,_xll.BDS(A578,"BEST_ANALYST_RECS_BULK","headers=n","endcol=9","startcol=9","array=t"),0),"cols=10;rows=1")</f>
        <v>Evercore ISI</v>
      </c>
      <c r="X578" t="s">
        <v>842</v>
      </c>
      <c r="Y578" t="s">
        <v>125</v>
      </c>
      <c r="Z578">
        <v>5</v>
      </c>
      <c r="AA578" t="s">
        <v>126</v>
      </c>
      <c r="AB578" t="s">
        <v>147</v>
      </c>
      <c r="AC578" t="s">
        <v>127</v>
      </c>
      <c r="AD578" s="2">
        <v>45512</v>
      </c>
      <c r="AE578">
        <v>2</v>
      </c>
      <c r="AF578">
        <v>44.39</v>
      </c>
      <c r="AH578" t="str">
        <f>_xll.BDS(A578,"BEST_ANALYST_RECS_BULK","headers=n","startrow",MATCH(3,_xll.BDS(A578,"BEST_ANALYST_RECS_BULK","headers=n","endcol=9","startcol=9","array=t"),0),"endrow",MATCH(3,_xll.BDS(A578,"BEST_ANALYST_RECS_BULK","headers=n","endcol=9","startcol=9","array=t"),0),"cols=10;rows=1")</f>
        <v>Morningstar</v>
      </c>
      <c r="AI578" t="s">
        <v>305</v>
      </c>
      <c r="AJ578" t="s">
        <v>146</v>
      </c>
      <c r="AK578">
        <v>3</v>
      </c>
      <c r="AL578" t="s">
        <v>126</v>
      </c>
      <c r="AM578">
        <v>14.5</v>
      </c>
      <c r="AN578" t="s">
        <v>127</v>
      </c>
      <c r="AO578" s="2">
        <v>45603</v>
      </c>
      <c r="AP578">
        <v>3</v>
      </c>
      <c r="AQ578">
        <v>20.78</v>
      </c>
    </row>
    <row r="579" spans="1:43" x14ac:dyDescent="0.25">
      <c r="A579" t="s">
        <v>240</v>
      </c>
      <c r="B579">
        <f t="array" ref="B579">_xll.BDP(A579,"BEST_EPS", "BEST_FPERIOD_OVERRIDE=1bf")</f>
        <v>4.6915977011494263</v>
      </c>
      <c r="C579">
        <f t="array" ref="C579">_xll.BDP(A579,"BEST_EPS", "BEST_FPERIOD_OVERRIDE=2bf")</f>
        <v>4.8382988505747129</v>
      </c>
      <c r="D579">
        <f t="array" ref="D579">_xll.BDP(A579,"BEST_EPS", "BEST_FPERIOD_OVERRIDE=3bf")</f>
        <v>4.9945076923076925</v>
      </c>
      <c r="E579">
        <f t="array" ref="E579">_xll.BDP(A579,"BEST_TARGET_PRICE")</f>
        <v>47.033000946044922</v>
      </c>
      <c r="F579">
        <f t="array" ref="F579">_xll.BDP($A579,F$84)</f>
        <v>44.48</v>
      </c>
      <c r="G579">
        <f t="array" ref="G579">_xll.BDP($A579,G$84)</f>
        <v>44.73</v>
      </c>
      <c r="H579">
        <f t="array" ref="H579">_xll.BDP($A579,H$84)</f>
        <v>44.37</v>
      </c>
      <c r="I579">
        <f t="array" ref="I579">_xll.BDP($A579,I$84)</f>
        <v>44.38</v>
      </c>
      <c r="K579">
        <f t="shared" si="8"/>
        <v>51</v>
      </c>
      <c r="L579" t="str">
        <f>_xll.BDS(A579,"BEST_ANALYST_RECS_BULK","headers=n","startrow",MATCH(1,_xll.BDS(A579,"BEST_ANALYST_RECS_BULK","headers=n","endcol=9","startcol=9","array=t"),0),"endrow",MATCH(1,_xll.BDS(A579,"BEST_ANALYST_RECS_BULK","headers=n","endcol=9","startcol=9","array=t"),0),"cols=10;rows=1")</f>
        <v>ISS-EVA</v>
      </c>
      <c r="M579" t="s">
        <v>166</v>
      </c>
      <c r="N579" t="s">
        <v>138</v>
      </c>
      <c r="O579">
        <v>5</v>
      </c>
      <c r="P579" t="s">
        <v>126</v>
      </c>
      <c r="Q579" t="s">
        <v>147</v>
      </c>
      <c r="R579" t="s">
        <v>127</v>
      </c>
      <c r="S579" s="2">
        <v>45500</v>
      </c>
      <c r="T579">
        <v>1</v>
      </c>
      <c r="U579">
        <v>27.28</v>
      </c>
      <c r="W579" t="str">
        <f>_xll.BDS(A579,"BEST_ANALYST_RECS_BULK","headers=n","startrow",MATCH(2,_xll.BDS(A579,"BEST_ANALYST_RECS_BULK","headers=n","endcol=9","startcol=9","array=t"),0),"endrow",MATCH(2,_xll.BDS(A579,"BEST_ANALYST_RECS_BULK","headers=n","endcol=9","startcol=9","array=t"),0),"cols=10;rows=1")</f>
        <v>TD Cowen</v>
      </c>
      <c r="X579" t="s">
        <v>1848</v>
      </c>
      <c r="Y579" t="s">
        <v>128</v>
      </c>
      <c r="Z579">
        <v>5</v>
      </c>
      <c r="AA579" t="s">
        <v>126</v>
      </c>
      <c r="AB579">
        <v>51</v>
      </c>
      <c r="AC579" t="s">
        <v>127</v>
      </c>
      <c r="AD579" s="2">
        <v>45623</v>
      </c>
      <c r="AE579">
        <v>2</v>
      </c>
      <c r="AF579">
        <v>26.54</v>
      </c>
      <c r="AH579" t="str">
        <f>_xll.BDS(A579,"BEST_ANALYST_RECS_BULK","headers=n","startrow",MATCH(3,_xll.BDS(A579,"BEST_ANALYST_RECS_BULK","headers=n","endcol=9","startcol=9","array=t"),0),"endrow",MATCH(3,_xll.BDS(A579,"BEST_ANALYST_RECS_BULK","headers=n","endcol=9","startcol=9","array=t"),0),"cols=10;rows=1")</f>
        <v>BNP Paribas Exane</v>
      </c>
      <c r="AI579" t="s">
        <v>1588</v>
      </c>
      <c r="AJ579" t="s">
        <v>125</v>
      </c>
      <c r="AK579">
        <v>5</v>
      </c>
      <c r="AL579" t="s">
        <v>126</v>
      </c>
      <c r="AM579">
        <v>51</v>
      </c>
      <c r="AN579" t="s">
        <v>127</v>
      </c>
      <c r="AO579" s="2">
        <v>45622</v>
      </c>
      <c r="AP579">
        <v>3</v>
      </c>
      <c r="AQ579">
        <v>24.44</v>
      </c>
    </row>
    <row r="580" spans="1:43" x14ac:dyDescent="0.25">
      <c r="A580" t="s">
        <v>631</v>
      </c>
      <c r="B580">
        <f t="array" ref="B580">_xll.BDP(A580,"BEST_EPS", "BEST_FPERIOD_OVERRIDE=1bf")</f>
        <v>8.564011494252874</v>
      </c>
      <c r="C580">
        <f t="array" ref="C580">_xll.BDP(A580,"BEST_EPS", "BEST_FPERIOD_OVERRIDE=2bf")</f>
        <v>9.6269770114942528</v>
      </c>
      <c r="D580">
        <f t="array" ref="D580">_xll.BDP(A580,"BEST_EPS", "BEST_FPERIOD_OVERRIDE=3bf")</f>
        <v>10.759769230769232</v>
      </c>
      <c r="E580">
        <f t="array" ref="E580">_xll.BDP(A580,"BEST_TARGET_PRICE")</f>
        <v>213.30000305175781</v>
      </c>
      <c r="F580">
        <f t="array" ref="F580">_xll.BDP($A580,F$84)</f>
        <v>201.31</v>
      </c>
      <c r="G580">
        <f t="array" ref="G580">_xll.BDP($A580,G$84)</f>
        <v>203.04</v>
      </c>
      <c r="H580">
        <f t="array" ref="H580">_xll.BDP($A580,H$84)</f>
        <v>198.79</v>
      </c>
      <c r="I580">
        <f t="array" ref="I580">_xll.BDP($A580,I$84)</f>
        <v>200.04</v>
      </c>
      <c r="K580">
        <f t="shared" si="8"/>
        <v>222</v>
      </c>
      <c r="L580" t="str">
        <f>_xll.BDS(A580,"BEST_ANALYST_RECS_BULK","headers=n","startrow",MATCH(1,_xll.BDS(A580,"BEST_ANALYST_RECS_BULK","headers=n","endcol=9","startcol=9","array=t"),0),"endrow",MATCH(1,_xll.BDS(A580,"BEST_ANALYST_RECS_BULK","headers=n","endcol=9","startcol=9","array=t"),0),"cols=10;rows=1")</f>
        <v>Susquehanna</v>
      </c>
      <c r="M580" t="s">
        <v>632</v>
      </c>
      <c r="N580" t="s">
        <v>633</v>
      </c>
      <c r="O580">
        <v>4</v>
      </c>
      <c r="P580" t="s">
        <v>126</v>
      </c>
      <c r="Q580">
        <v>222</v>
      </c>
      <c r="R580" t="s">
        <v>134</v>
      </c>
      <c r="S580" s="2">
        <v>45588</v>
      </c>
      <c r="T580">
        <v>1</v>
      </c>
      <c r="U580">
        <v>73.900000000000006</v>
      </c>
      <c r="W580" t="str">
        <f>_xll.BDS(A580,"BEST_ANALYST_RECS_BULK","headers=n","startrow",MATCH(2,_xll.BDS(A580,"BEST_ANALYST_RECS_BULK","headers=n","endcol=9","startcol=9","array=t"),0),"endrow",MATCH(2,_xll.BDS(A580,"BEST_ANALYST_RECS_BULK","headers=n","endcol=9","startcol=9","array=t"),0),"cols=10;rows=1")</f>
        <v>KeyBanc Capital Markets</v>
      </c>
      <c r="X580" t="s">
        <v>1659</v>
      </c>
      <c r="Y580" t="s">
        <v>138</v>
      </c>
      <c r="Z580">
        <v>5</v>
      </c>
      <c r="AA580" t="s">
        <v>126</v>
      </c>
      <c r="AB580">
        <v>220</v>
      </c>
      <c r="AC580" t="s">
        <v>127</v>
      </c>
      <c r="AD580" s="2">
        <v>45608</v>
      </c>
      <c r="AE580">
        <v>2</v>
      </c>
      <c r="AF580">
        <v>73.16</v>
      </c>
      <c r="AH580" t="str">
        <f>_xll.BDS(A580,"BEST_ANALYST_RECS_BULK","headers=n","startrow",MATCH(3,_xll.BDS(A580,"BEST_ANALYST_RECS_BULK","headers=n","endcol=9","startcol=9","array=t"),0),"endrow",MATCH(3,_xll.BDS(A580,"BEST_ANALYST_RECS_BULK","headers=n","endcol=9","startcol=9","array=t"),0),"cols=10;rows=1")</f>
        <v>Morgan Stanley</v>
      </c>
      <c r="AI580" t="s">
        <v>1498</v>
      </c>
      <c r="AJ580" t="s">
        <v>185</v>
      </c>
      <c r="AK580">
        <v>5</v>
      </c>
      <c r="AL580" t="s">
        <v>126</v>
      </c>
      <c r="AM580">
        <v>220</v>
      </c>
      <c r="AN580" t="s">
        <v>134</v>
      </c>
      <c r="AO580" s="2">
        <v>45608</v>
      </c>
      <c r="AP580">
        <v>3</v>
      </c>
      <c r="AQ580">
        <v>60.35</v>
      </c>
    </row>
    <row r="581" spans="1:43" x14ac:dyDescent="0.25">
      <c r="A581" t="s">
        <v>755</v>
      </c>
      <c r="B581">
        <f t="array" ref="B581">_xll.BDP(A581,"BEST_EPS", "BEST_FPERIOD_OVERRIDE=1bf")</f>
        <v>12.826183908045977</v>
      </c>
      <c r="C581">
        <f t="array" ref="C581">_xll.BDP(A581,"BEST_EPS", "BEST_FPERIOD_OVERRIDE=2bf")</f>
        <v>14.115908045977013</v>
      </c>
      <c r="D581">
        <f t="array" ref="D581">_xll.BDP(A581,"BEST_EPS", "BEST_FPERIOD_OVERRIDE=3bf")</f>
        <v>15.698292307692308</v>
      </c>
      <c r="E581">
        <f t="array" ref="E581">_xll.BDP(A581,"BEST_TARGET_PRICE")</f>
        <v>379.5555419921875</v>
      </c>
      <c r="F581">
        <f t="array" ref="F581">_xll.BDP($A581,F$84)</f>
        <v>390.43</v>
      </c>
      <c r="G581">
        <f t="array" ref="G581">_xll.BDP($A581,G$84)</f>
        <v>395.44</v>
      </c>
      <c r="H581">
        <f t="array" ref="H581">_xll.BDP($A581,H$84)</f>
        <v>385.02</v>
      </c>
      <c r="I581">
        <f t="array" ref="I581">_xll.BDP($A581,I$84)</f>
        <v>386.57</v>
      </c>
      <c r="K581">
        <f t="shared" si="8"/>
        <v>351.64</v>
      </c>
      <c r="L581" t="str">
        <f>_xll.BDS(A581,"BEST_ANALYST_RECS_BULK","headers=n","startrow",MATCH(1,_xll.BDS(A581,"BEST_ANALYST_RECS_BULK","headers=n","endcol=9","startcol=9","array=t"),0),"endrow",MATCH(1,_xll.BDS(A581,"BEST_ANALYST_RECS_BULK","headers=n","endcol=9","startcol=9","array=t"),0),"cols=10;rows=1")</f>
        <v>Sadif Investment Analytics</v>
      </c>
      <c r="M581" t="s">
        <v>166</v>
      </c>
      <c r="N581" t="s">
        <v>128</v>
      </c>
      <c r="O581">
        <v>5</v>
      </c>
      <c r="P581" t="s">
        <v>137</v>
      </c>
      <c r="Q581">
        <v>351.64</v>
      </c>
      <c r="R581" t="s">
        <v>430</v>
      </c>
      <c r="S581" s="2">
        <v>45590</v>
      </c>
      <c r="T581">
        <v>1</v>
      </c>
      <c r="U581">
        <v>22.42</v>
      </c>
      <c r="W581" t="str">
        <f>_xll.BDS(A581,"BEST_ANALYST_RECS_BULK","headers=n","startrow",MATCH(2,_xll.BDS(A581,"BEST_ANALYST_RECS_BULK","headers=n","endcol=9","startcol=9","array=t"),0),"endrow",MATCH(2,_xll.BDS(A581,"BEST_ANALYST_RECS_BULK","headers=n","endcol=9","startcol=9","array=t"),0),"cols=10;rows=1")</f>
        <v>Morningstar</v>
      </c>
      <c r="X581" t="s">
        <v>568</v>
      </c>
      <c r="Y581" t="s">
        <v>151</v>
      </c>
      <c r="Z581">
        <v>1</v>
      </c>
      <c r="AA581" t="s">
        <v>142</v>
      </c>
      <c r="AB581">
        <v>340</v>
      </c>
      <c r="AC581" t="s">
        <v>127</v>
      </c>
      <c r="AD581" s="2">
        <v>45623</v>
      </c>
      <c r="AE581">
        <v>2</v>
      </c>
      <c r="AF581">
        <v>22.37</v>
      </c>
      <c r="AH581" t="str">
        <f>_xll.BDS(A581,"BEST_ANALYST_RECS_BULK","headers=n","startrow",MATCH(3,_xll.BDS(A581,"BEST_ANALYST_RECS_BULK","headers=n","endcol=9","startcol=9","array=t"),0),"endrow",MATCH(3,_xll.BDS(A581,"BEST_ANALYST_RECS_BULK","headers=n","endcol=9","startcol=9","array=t"),0),"cols=10;rows=1")</f>
        <v>ISS-EVA</v>
      </c>
      <c r="AI581" t="s">
        <v>166</v>
      </c>
      <c r="AJ581" t="s">
        <v>138</v>
      </c>
      <c r="AK581">
        <v>5</v>
      </c>
      <c r="AL581" t="s">
        <v>126</v>
      </c>
      <c r="AM581" t="s">
        <v>147</v>
      </c>
      <c r="AN581" t="s">
        <v>127</v>
      </c>
      <c r="AO581" s="2">
        <v>45510</v>
      </c>
      <c r="AP581">
        <v>3</v>
      </c>
      <c r="AQ581">
        <v>18.59</v>
      </c>
    </row>
    <row r="582" spans="1:43" x14ac:dyDescent="0.25">
      <c r="A582" t="s">
        <v>915</v>
      </c>
      <c r="B582">
        <f t="array" ref="B582">_xll.BDP(A582,"BEST_EPS", "BEST_FPERIOD_OVERRIDE=1bf")</f>
        <v>1.5150996168582378</v>
      </c>
      <c r="C582">
        <f t="array" ref="C582">_xll.BDP(A582,"BEST_EPS", "BEST_FPERIOD_OVERRIDE=2bf")</f>
        <v>1.4791264367816093</v>
      </c>
      <c r="D582">
        <f t="array" ref="D582">_xll.BDP(A582,"BEST_EPS", "BEST_FPERIOD_OVERRIDE=3bf")</f>
        <v>1.5881576923076923</v>
      </c>
      <c r="E582">
        <f t="array" ref="E582">_xll.BDP(A582,"BEST_TARGET_PRICE")</f>
        <v>10.65294075012207</v>
      </c>
      <c r="F582">
        <f t="array" ref="F582">_xll.BDP($A582,F$84)</f>
        <v>8.77</v>
      </c>
      <c r="G582">
        <f t="array" ref="G582">_xll.BDP($A582,G$84)</f>
        <v>9.08</v>
      </c>
      <c r="H582">
        <f t="array" ref="H582">_xll.BDP($A582,H$84)</f>
        <v>8.77</v>
      </c>
      <c r="I582">
        <f t="array" ref="I582">_xll.BDP($A582,I$84)</f>
        <v>9.06</v>
      </c>
      <c r="K582">
        <f t="shared" si="8"/>
        <v>8</v>
      </c>
      <c r="L582" t="str">
        <f>_xll.BDS(A582,"BEST_ANALYST_RECS_BULK","headers=n","startrow",MATCH(1,_xll.BDS(A582,"BEST_ANALYST_RECS_BULK","headers=n","endcol=9","startcol=9","array=t"),0),"endrow",MATCH(1,_xll.BDS(A582,"BEST_ANALYST_RECS_BULK","headers=n","endcol=9","startcol=9","array=t"),0),"cols=10;rows=1")</f>
        <v>Barclays</v>
      </c>
      <c r="M582" t="s">
        <v>1479</v>
      </c>
      <c r="N582" t="s">
        <v>361</v>
      </c>
      <c r="O582">
        <v>1</v>
      </c>
      <c r="P582" t="s">
        <v>126</v>
      </c>
      <c r="Q582">
        <v>8</v>
      </c>
      <c r="R582" t="s">
        <v>127</v>
      </c>
      <c r="S582" s="2">
        <v>45581</v>
      </c>
      <c r="T582">
        <v>1</v>
      </c>
      <c r="U582">
        <v>64.599999999999994</v>
      </c>
      <c r="W582" t="str">
        <f>_xll.BDS(A582,"BEST_ANALYST_RECS_BULK","headers=n","startrow",MATCH(2,_xll.BDS(A582,"BEST_ANALYST_RECS_BULK","headers=n","endcol=9","startcol=9","array=t"),0),"endrow",MATCH(2,_xll.BDS(A582,"BEST_ANALYST_RECS_BULK","headers=n","endcol=9","startcol=9","array=t"),0),"cols=10;rows=1")</f>
        <v>HSBC</v>
      </c>
      <c r="X582" t="s">
        <v>164</v>
      </c>
      <c r="Y582" t="s">
        <v>1447</v>
      </c>
      <c r="Z582">
        <v>2</v>
      </c>
      <c r="AA582" t="s">
        <v>126</v>
      </c>
      <c r="AB582">
        <v>7.6</v>
      </c>
      <c r="AC582" t="s">
        <v>127</v>
      </c>
      <c r="AD582" s="2">
        <v>45614</v>
      </c>
      <c r="AE582">
        <v>2</v>
      </c>
      <c r="AF582">
        <v>58.19</v>
      </c>
      <c r="AH582" t="str">
        <f>_xll.BDS(A582,"BEST_ANALYST_RECS_BULK","headers=n","startrow",MATCH(3,_xll.BDS(A582,"BEST_ANALYST_RECS_BULK","headers=n","endcol=9","startcol=9","array=t"),0),"endrow",MATCH(3,_xll.BDS(A582,"BEST_ANALYST_RECS_BULK","headers=n","endcol=9","startcol=9","array=t"),0),"cols=10;rows=1")</f>
        <v>Morgan Stanley</v>
      </c>
      <c r="AI582" t="s">
        <v>340</v>
      </c>
      <c r="AJ582" t="s">
        <v>337</v>
      </c>
      <c r="AK582">
        <v>1</v>
      </c>
      <c r="AL582" t="s">
        <v>126</v>
      </c>
      <c r="AM582">
        <v>7</v>
      </c>
      <c r="AN582" t="s">
        <v>134</v>
      </c>
      <c r="AO582" s="2">
        <v>45604</v>
      </c>
      <c r="AP582">
        <v>3</v>
      </c>
      <c r="AQ582">
        <v>54.76</v>
      </c>
    </row>
    <row r="583" spans="1:43" x14ac:dyDescent="0.25">
      <c r="A583" t="s">
        <v>742</v>
      </c>
      <c r="B583">
        <f t="array" ref="B583">_xll.BDP(A583,"BEST_EPS", "BEST_FPERIOD_OVERRIDE=1bf")</f>
        <v>-0.41804597701149432</v>
      </c>
      <c r="C583">
        <f t="array" ref="C583">_xll.BDP(A583,"BEST_EPS", "BEST_FPERIOD_OVERRIDE=2bf")</f>
        <v>0.12583908045977013</v>
      </c>
      <c r="D583">
        <f t="array" ref="D583">_xll.BDP(A583,"BEST_EPS", "BEST_FPERIOD_OVERRIDE=3bf")</f>
        <v>0.4241076923076923</v>
      </c>
      <c r="E583">
        <f t="array" ref="E583">_xll.BDP(A583,"BEST_TARGET_PRICE")</f>
        <v>12.17391300201416</v>
      </c>
      <c r="F583">
        <f t="array" ref="F583">_xll.BDP($A583,F$84)</f>
        <v>10.18</v>
      </c>
      <c r="G583">
        <f t="array" ref="G583">_xll.BDP($A583,G$84)</f>
        <v>10.47</v>
      </c>
      <c r="H583">
        <f t="array" ref="H583">_xll.BDP($A583,H$84)</f>
        <v>10.18</v>
      </c>
      <c r="I583">
        <f t="array" ref="I583">_xll.BDP($A583,I$84)</f>
        <v>10.38</v>
      </c>
      <c r="K583">
        <f t="shared" si="8"/>
        <v>11</v>
      </c>
      <c r="L583" t="str">
        <f>_xll.BDS(A583,"BEST_ANALYST_RECS_BULK","headers=n","startrow",MATCH(1,_xll.BDS(A583,"BEST_ANALYST_RECS_BULK","headers=n","endcol=9","startcol=9","array=t"),0),"endrow",MATCH(1,_xll.BDS(A583,"BEST_ANALYST_RECS_BULK","headers=n","endcol=9","startcol=9","array=t"),0),"cols=10;rows=1")</f>
        <v>KeyBanc Capital Markets</v>
      </c>
      <c r="M583" t="s">
        <v>1624</v>
      </c>
      <c r="N583" t="s">
        <v>138</v>
      </c>
      <c r="O583">
        <v>5</v>
      </c>
      <c r="P583" t="s">
        <v>126</v>
      </c>
      <c r="Q583">
        <v>11</v>
      </c>
      <c r="R583" t="s">
        <v>127</v>
      </c>
      <c r="S583" s="2">
        <v>45606</v>
      </c>
      <c r="T583">
        <v>1</v>
      </c>
      <c r="U583">
        <v>25.75</v>
      </c>
      <c r="W583" t="str">
        <f>_xll.BDS(A583,"BEST_ANALYST_RECS_BULK","headers=n","startrow",MATCH(2,_xll.BDS(A583,"BEST_ANALYST_RECS_BULK","headers=n","endcol=9","startcol=9","array=t"),0),"endrow",MATCH(2,_xll.BDS(A583,"BEST_ANALYST_RECS_BULK","headers=n","endcol=9","startcol=9","array=t"),0),"cols=10;rows=1")</f>
        <v>Rosenblatt Securities Inc.</v>
      </c>
      <c r="X583" t="s">
        <v>140</v>
      </c>
      <c r="Y583" t="s">
        <v>141</v>
      </c>
      <c r="Z583">
        <v>3</v>
      </c>
      <c r="AA583" t="s">
        <v>126</v>
      </c>
      <c r="AB583">
        <v>9</v>
      </c>
      <c r="AC583" t="s">
        <v>134</v>
      </c>
      <c r="AD583" s="2">
        <v>45512</v>
      </c>
      <c r="AE583">
        <v>2</v>
      </c>
      <c r="AF583">
        <v>19.63</v>
      </c>
      <c r="AH583" t="str">
        <f>_xll.BDS(A583,"BEST_ANALYST_RECS_BULK","headers=n","startrow",MATCH(3,_xll.BDS(A583,"BEST_ANALYST_RECS_BULK","headers=n","endcol=9","startcol=9","array=t"),0),"endrow",MATCH(3,_xll.BDS(A583,"BEST_ANALYST_RECS_BULK","headers=n","endcol=9","startcol=9","array=t"),0),"cols=10;rows=1")</f>
        <v>Sadif Investment Analytics</v>
      </c>
      <c r="AI583" t="s">
        <v>166</v>
      </c>
      <c r="AJ583" t="s">
        <v>146</v>
      </c>
      <c r="AK583">
        <v>3</v>
      </c>
      <c r="AL583" t="s">
        <v>142</v>
      </c>
      <c r="AM583">
        <v>6.99</v>
      </c>
      <c r="AN583" t="s">
        <v>168</v>
      </c>
      <c r="AO583" s="2">
        <v>45532</v>
      </c>
      <c r="AP583">
        <v>3</v>
      </c>
      <c r="AQ583">
        <v>5.92</v>
      </c>
    </row>
    <row r="584" spans="1:43" x14ac:dyDescent="0.25">
      <c r="A584" t="s">
        <v>710</v>
      </c>
      <c r="B584">
        <f t="array" ref="B584">_xll.BDP(A584,"BEST_EPS", "BEST_FPERIOD_OVERRIDE=1bf")</f>
        <v>8.1626551724137926</v>
      </c>
      <c r="C584">
        <f t="array" ref="C584">_xll.BDP(A584,"BEST_EPS", "BEST_FPERIOD_OVERRIDE=2bf")</f>
        <v>8.655206896551725</v>
      </c>
      <c r="D584">
        <f t="array" ref="D584">_xll.BDP(A584,"BEST_EPS", "BEST_FPERIOD_OVERRIDE=3bf")</f>
        <v>7.3174346153846148</v>
      </c>
      <c r="E584">
        <f t="array" ref="E584">_xll.BDP(A584,"BEST_TARGET_PRICE")</f>
        <v>88.318183898925781</v>
      </c>
      <c r="F584">
        <f t="array" ref="F584">_xll.BDP($A584,F$84)</f>
        <v>73.040000000000006</v>
      </c>
      <c r="G584">
        <f t="array" ref="G584">_xll.BDP($A584,G$84)</f>
        <v>73.48</v>
      </c>
      <c r="H584">
        <f t="array" ref="H584">_xll.BDP($A584,H$84)</f>
        <v>70.599999999999994</v>
      </c>
      <c r="I584">
        <f t="array" ref="I584">_xll.BDP($A584,I$84)</f>
        <v>71.5</v>
      </c>
      <c r="K584">
        <f t="shared" si="8"/>
        <v>80</v>
      </c>
      <c r="L584" t="str">
        <f>_xll.BDS(A584,"BEST_ANALYST_RECS_BULK","headers=n","startrow",MATCH(1,_xll.BDS(A584,"BEST_ANALYST_RECS_BULK","headers=n","endcol=9","startcol=9","array=t"),0),"endrow",MATCH(1,_xll.BDS(A584,"BEST_ANALYST_RECS_BULK","headers=n","endcol=9","startcol=9","array=t"),0),"cols=10;rows=1")</f>
        <v>TD Cowen</v>
      </c>
      <c r="M584" t="s">
        <v>1645</v>
      </c>
      <c r="N584" t="s">
        <v>128</v>
      </c>
      <c r="O584">
        <v>5</v>
      </c>
      <c r="P584" t="s">
        <v>126</v>
      </c>
      <c r="Q584">
        <v>80</v>
      </c>
      <c r="R584" t="s">
        <v>127</v>
      </c>
      <c r="S584" s="2">
        <v>45622</v>
      </c>
      <c r="T584">
        <v>1</v>
      </c>
      <c r="U584">
        <v>56.7</v>
      </c>
      <c r="W584" t="str">
        <f>_xll.BDS(A584,"BEST_ANALYST_RECS_BULK","headers=n","startrow",MATCH(2,_xll.BDS(A584,"BEST_ANALYST_RECS_BULK","headers=n","endcol=9","startcol=9","array=t"),0),"endrow",MATCH(2,_xll.BDS(A584,"BEST_ANALYST_RECS_BULK","headers=n","endcol=9","startcol=9","array=t"),0),"cols=10;rows=1")</f>
        <v>Raymond James</v>
      </c>
      <c r="X584" t="s">
        <v>276</v>
      </c>
      <c r="Y584" t="s">
        <v>203</v>
      </c>
      <c r="Z584">
        <v>3</v>
      </c>
      <c r="AA584" t="s">
        <v>126</v>
      </c>
      <c r="AB584" t="s">
        <v>147</v>
      </c>
      <c r="AC584" t="s">
        <v>127</v>
      </c>
      <c r="AD584" s="2">
        <v>45589</v>
      </c>
      <c r="AE584">
        <v>2</v>
      </c>
      <c r="AF584">
        <v>43.88</v>
      </c>
      <c r="AH584" t="str">
        <f>_xll.BDS(A584,"BEST_ANALYST_RECS_BULK","headers=n","startrow",MATCH(3,_xll.BDS(A584,"BEST_ANALYST_RECS_BULK","headers=n","endcol=9","startcol=9","array=t"),0),"endrow",MATCH(3,_xll.BDS(A584,"BEST_ANALYST_RECS_BULK","headers=n","endcol=9","startcol=9","array=t"),0),"cols=10;rows=1")</f>
        <v>Barclays</v>
      </c>
      <c r="AI584" t="s">
        <v>1493</v>
      </c>
      <c r="AJ584" t="s">
        <v>138</v>
      </c>
      <c r="AK584">
        <v>5</v>
      </c>
      <c r="AL584" t="s">
        <v>126</v>
      </c>
      <c r="AM584">
        <v>90</v>
      </c>
      <c r="AN584" t="s">
        <v>127</v>
      </c>
      <c r="AO584" s="2">
        <v>45589</v>
      </c>
      <c r="AP584">
        <v>3</v>
      </c>
      <c r="AQ584">
        <v>39.799999999999997</v>
      </c>
    </row>
    <row r="585" spans="1:43" x14ac:dyDescent="0.25">
      <c r="A585" t="s">
        <v>623</v>
      </c>
      <c r="B585">
        <f t="array" ref="B585">_xll.BDP(A585,"BEST_EPS", "BEST_FPERIOD_OVERRIDE=1bf")</f>
        <v>5.1861724137931038</v>
      </c>
      <c r="C585">
        <f t="array" ref="C585">_xll.BDP(A585,"BEST_EPS", "BEST_FPERIOD_OVERRIDE=2bf")</f>
        <v>5.5477126436781612</v>
      </c>
      <c r="D585">
        <f t="array" ref="D585">_xll.BDP(A585,"BEST_EPS", "BEST_FPERIOD_OVERRIDE=3bf")</f>
        <v>5.9095846153846159</v>
      </c>
      <c r="E585">
        <f t="array" ref="E585">_xll.BDP(A585,"BEST_TARGET_PRICE")</f>
        <v>100.52941131591797</v>
      </c>
      <c r="F585">
        <f t="array" ref="F585">_xll.BDP($A585,F$84)</f>
        <v>102</v>
      </c>
      <c r="G585">
        <f t="array" ref="G585">_xll.BDP($A585,G$84)</f>
        <v>102.79</v>
      </c>
      <c r="H585">
        <f t="array" ref="H585">_xll.BDP($A585,H$84)</f>
        <v>101.59</v>
      </c>
      <c r="I585">
        <f t="array" ref="I585">_xll.BDP($A585,I$84)</f>
        <v>101.82</v>
      </c>
      <c r="K585">
        <f t="shared" si="8"/>
        <v>112</v>
      </c>
      <c r="L585" t="str">
        <f>_xll.BDS(A585,"BEST_ANALYST_RECS_BULK","headers=n","startrow",MATCH(1,_xll.BDS(A585,"BEST_ANALYST_RECS_BULK","headers=n","endcol=9","startcol=9","array=t"),0),"endrow",MATCH(1,_xll.BDS(A585,"BEST_ANALYST_RECS_BULK","headers=n","endcol=9","startcol=9","array=t"),0),"cols=10;rows=1")</f>
        <v>Wells Fargo</v>
      </c>
      <c r="M585" t="s">
        <v>371</v>
      </c>
      <c r="N585" t="s">
        <v>138</v>
      </c>
      <c r="O585">
        <v>5</v>
      </c>
      <c r="P585" t="s">
        <v>126</v>
      </c>
      <c r="Q585">
        <v>112</v>
      </c>
      <c r="R585" t="s">
        <v>127</v>
      </c>
      <c r="S585" s="2">
        <v>45618</v>
      </c>
      <c r="T585">
        <v>1</v>
      </c>
      <c r="U585">
        <v>29.34</v>
      </c>
      <c r="W585" t="str">
        <f>_xll.BDS(A585,"BEST_ANALYST_RECS_BULK","headers=n","startrow",MATCH(2,_xll.BDS(A585,"BEST_ANALYST_RECS_BULK","headers=n","endcol=9","startcol=9","array=t"),0),"endrow",MATCH(2,_xll.BDS(A585,"BEST_ANALYST_RECS_BULK","headers=n","endcol=9","startcol=9","array=t"),0),"cols=10;rows=1")</f>
        <v>Morningstar</v>
      </c>
      <c r="X585" t="s">
        <v>487</v>
      </c>
      <c r="Y585" t="s">
        <v>146</v>
      </c>
      <c r="Z585">
        <v>3</v>
      </c>
      <c r="AA585" t="s">
        <v>126</v>
      </c>
      <c r="AB585">
        <v>101</v>
      </c>
      <c r="AC585" t="s">
        <v>127</v>
      </c>
      <c r="AD585" s="2">
        <v>45616</v>
      </c>
      <c r="AE585">
        <v>2</v>
      </c>
      <c r="AF585">
        <v>19.55</v>
      </c>
      <c r="AH585" t="str">
        <f>_xll.BDS(A585,"BEST_ANALYST_RECS_BULK","headers=n","startrow",MATCH(3,_xll.BDS(A585,"BEST_ANALYST_RECS_BULK","headers=n","endcol=9","startcol=9","array=t"),0),"endrow",MATCH(3,_xll.BDS(A585,"BEST_ANALYST_RECS_BULK","headers=n","endcol=9","startcol=9","array=t"),0),"cols=10;rows=1")</f>
        <v>ISS-EVA</v>
      </c>
      <c r="AI585" t="s">
        <v>166</v>
      </c>
      <c r="AJ585" t="s">
        <v>146</v>
      </c>
      <c r="AK585">
        <v>3</v>
      </c>
      <c r="AL585" t="s">
        <v>142</v>
      </c>
      <c r="AM585" t="s">
        <v>147</v>
      </c>
      <c r="AN585" t="s">
        <v>127</v>
      </c>
      <c r="AO585" s="2">
        <v>45505</v>
      </c>
      <c r="AP585">
        <v>3</v>
      </c>
      <c r="AQ585">
        <v>7.84</v>
      </c>
    </row>
    <row r="586" spans="1:43" x14ac:dyDescent="0.25">
      <c r="A586" t="s">
        <v>388</v>
      </c>
      <c r="B586">
        <f t="array" ref="B586">_xll.BDP(A586,"BEST_EPS", "BEST_FPERIOD_OVERRIDE=1bf")</f>
        <v>1.8760689655172416</v>
      </c>
      <c r="C586">
        <f t="array" ref="C586">_xll.BDP(A586,"BEST_EPS", "BEST_FPERIOD_OVERRIDE=2bf")</f>
        <v>2.3088045977011493</v>
      </c>
      <c r="D586">
        <f t="array" ref="D586">_xll.BDP(A586,"BEST_EPS", "BEST_FPERIOD_OVERRIDE=3bf")</f>
        <v>2.840153846153846</v>
      </c>
      <c r="E586">
        <f t="array" ref="E586">_xll.BDP(A586,"BEST_TARGET_PRICE")</f>
        <v>140.73684692382813</v>
      </c>
      <c r="F586">
        <f t="array" ref="F586">_xll.BDP($A586,F$84)</f>
        <v>139.83000000000001</v>
      </c>
      <c r="G586">
        <f t="array" ref="G586">_xll.BDP($A586,G$84)</f>
        <v>140.75</v>
      </c>
      <c r="H586">
        <f t="array" ref="H586">_xll.BDP($A586,H$84)</f>
        <v>138.89060000000001</v>
      </c>
      <c r="I586">
        <f t="array" ref="I586">_xll.BDP($A586,I$84)</f>
        <v>139.30000000000001</v>
      </c>
      <c r="K586">
        <f t="shared" si="8"/>
        <v>137</v>
      </c>
      <c r="L586" t="str">
        <f>_xll.BDS(A586,"BEST_ANALYST_RECS_BULK","headers=n","startrow",MATCH(1,_xll.BDS(A586,"BEST_ANALYST_RECS_BULK","headers=n","endcol=9","startcol=9","array=t"),0),"endrow",MATCH(1,_xll.BDS(A586,"BEST_ANALYST_RECS_BULK","headers=n","endcol=9","startcol=9","array=t"),0),"cols=10;rows=1")</f>
        <v>Deutsche Bank</v>
      </c>
      <c r="M586" t="s">
        <v>1555</v>
      </c>
      <c r="N586" t="s">
        <v>128</v>
      </c>
      <c r="O586">
        <v>5</v>
      </c>
      <c r="P586" t="s">
        <v>126</v>
      </c>
      <c r="Q586">
        <v>137</v>
      </c>
      <c r="R586" t="s">
        <v>134</v>
      </c>
      <c r="S586" s="2">
        <v>45525</v>
      </c>
      <c r="T586">
        <v>1</v>
      </c>
      <c r="U586">
        <v>63.17</v>
      </c>
      <c r="W586" t="str">
        <f>_xll.BDS(A586,"BEST_ANALYST_RECS_BULK","headers=n","startrow",MATCH(2,_xll.BDS(A586,"BEST_ANALYST_RECS_BULK","headers=n","endcol=9","startcol=9","array=t"),0),"endrow",MATCH(2,_xll.BDS(A586,"BEST_ANALYST_RECS_BULK","headers=n","endcol=9","startcol=9","array=t"),0),"cols=10;rows=1")</f>
        <v>Mizuho Securities</v>
      </c>
      <c r="X586" t="s">
        <v>1737</v>
      </c>
      <c r="Y586" t="s">
        <v>125</v>
      </c>
      <c r="Z586">
        <v>5</v>
      </c>
      <c r="AA586" t="s">
        <v>126</v>
      </c>
      <c r="AB586">
        <v>136</v>
      </c>
      <c r="AC586" t="s">
        <v>127</v>
      </c>
      <c r="AD586" s="2">
        <v>45621</v>
      </c>
      <c r="AE586">
        <v>2</v>
      </c>
      <c r="AF586">
        <v>58.71</v>
      </c>
      <c r="AH586" t="str">
        <f>_xll.BDS(A586,"BEST_ANALYST_RECS_BULK","headers=n","startrow",MATCH(3,_xll.BDS(A586,"BEST_ANALYST_RECS_BULK","headers=n","endcol=9","startcol=9","array=t"),0),"endrow",MATCH(3,_xll.BDS(A586,"BEST_ANALYST_RECS_BULK","headers=n","endcol=9","startcol=9","array=t"),0),"cols=10;rows=1")</f>
        <v>JP Morgan</v>
      </c>
      <c r="AI586" t="s">
        <v>1685</v>
      </c>
      <c r="AJ586" t="s">
        <v>138</v>
      </c>
      <c r="AK586">
        <v>5</v>
      </c>
      <c r="AL586" t="s">
        <v>126</v>
      </c>
      <c r="AM586">
        <v>141</v>
      </c>
      <c r="AN586" t="s">
        <v>127</v>
      </c>
      <c r="AO586" s="2">
        <v>45601</v>
      </c>
      <c r="AP586">
        <v>3</v>
      </c>
      <c r="AQ586">
        <v>57.8</v>
      </c>
    </row>
    <row r="587" spans="1:43" x14ac:dyDescent="0.25">
      <c r="A587" t="s">
        <v>253</v>
      </c>
      <c r="B587">
        <f t="array" ref="B587">_xll.BDP(A587,"BEST_EPS", "BEST_FPERIOD_OVERRIDE=1bf")</f>
        <v>5.5400459770114949</v>
      </c>
      <c r="C587">
        <f t="array" ref="C587">_xll.BDP(A587,"BEST_EPS", "BEST_FPERIOD_OVERRIDE=2bf")</f>
        <v>6.3009655172413792</v>
      </c>
      <c r="D587">
        <f t="array" ref="D587">_xll.BDP(A587,"BEST_EPS", "BEST_FPERIOD_OVERRIDE=3bf")</f>
        <v>6.8307538461538453</v>
      </c>
      <c r="E587">
        <f t="array" ref="E587">_xll.BDP(A587,"BEST_TARGET_PRICE")</f>
        <v>70.720001220703125</v>
      </c>
      <c r="F587">
        <f t="array" ref="F587">_xll.BDP($A587,F$84)</f>
        <v>77.37</v>
      </c>
      <c r="G587">
        <f t="array" ref="G587">_xll.BDP($A587,G$84)</f>
        <v>77.790000000000006</v>
      </c>
      <c r="H587">
        <f t="array" ref="H587">_xll.BDP($A587,H$84)</f>
        <v>76.424999999999997</v>
      </c>
      <c r="I587">
        <f t="array" ref="I587">_xll.BDP($A587,I$84)</f>
        <v>77.209999999999994</v>
      </c>
      <c r="K587">
        <f t="shared" si="8"/>
        <v>83</v>
      </c>
      <c r="L587" t="str">
        <f>_xll.BDS(A587,"BEST_ANALYST_RECS_BULK","headers=n","startrow",MATCH(1,_xll.BDS(A587,"BEST_ANALYST_RECS_BULK","headers=n","endcol=9","startcol=9","array=t"),0),"endrow",MATCH(1,_xll.BDS(A587,"BEST_ANALYST_RECS_BULK","headers=n","endcol=9","startcol=9","array=t"),0),"cols=10;rows=1")</f>
        <v>Daiwa Securities</v>
      </c>
      <c r="M587" t="s">
        <v>335</v>
      </c>
      <c r="N587" t="s">
        <v>125</v>
      </c>
      <c r="O587">
        <v>5</v>
      </c>
      <c r="P587" t="s">
        <v>126</v>
      </c>
      <c r="Q587">
        <v>83</v>
      </c>
      <c r="R587" t="s">
        <v>134</v>
      </c>
      <c r="S587" s="2">
        <v>45616</v>
      </c>
      <c r="T587">
        <v>1</v>
      </c>
      <c r="U587">
        <v>84.98</v>
      </c>
      <c r="W587" t="e">
        <f>_xll.BDS(A587,"BEST_ANALYST_RECS_BULK","headers=n","startrow",MATCH(2,_xll.BDS(A587,"BEST_ANALYST_RECS_BULK","headers=n","endcol=9","startcol=9","array=t"),0),"endrow",MATCH(2,_xll.BDS(A587,"BEST_ANALYST_RECS_BULK","headers=n","endcol=9","startcol=9","array=t"),0),"cols=10;rows=1")</f>
        <v>#N/A</v>
      </c>
      <c r="X587" t="s">
        <v>254</v>
      </c>
      <c r="Y587" t="s">
        <v>141</v>
      </c>
      <c r="Z587">
        <v>3</v>
      </c>
      <c r="AA587" t="s">
        <v>126</v>
      </c>
      <c r="AB587">
        <v>57</v>
      </c>
      <c r="AC587" t="s">
        <v>127</v>
      </c>
      <c r="AD587" s="2">
        <v>45568</v>
      </c>
      <c r="AE587">
        <v>2</v>
      </c>
      <c r="AF587">
        <v>47.88</v>
      </c>
      <c r="AH587" t="str">
        <f>_xll.BDS(A587,"BEST_ANALYST_RECS_BULK","headers=n","startrow",MATCH(3,_xll.BDS(A587,"BEST_ANALYST_RECS_BULK","headers=n","endcol=9","startcol=9","array=t"),0),"endrow",MATCH(3,_xll.BDS(A587,"BEST_ANALYST_RECS_BULK","headers=n","endcol=9","startcol=9","array=t"),0),"cols=10;rows=1")</f>
        <v>Punto Research</v>
      </c>
      <c r="AI587" t="s">
        <v>1613</v>
      </c>
      <c r="AJ587" t="s">
        <v>128</v>
      </c>
      <c r="AK587">
        <v>5</v>
      </c>
      <c r="AL587" t="s">
        <v>126</v>
      </c>
      <c r="AM587">
        <v>73</v>
      </c>
      <c r="AN587" t="s">
        <v>127</v>
      </c>
      <c r="AO587" s="2">
        <v>45576</v>
      </c>
      <c r="AP587">
        <v>3</v>
      </c>
      <c r="AQ587">
        <v>67.5</v>
      </c>
    </row>
    <row r="588" spans="1:43" x14ac:dyDescent="0.25">
      <c r="A588" t="s">
        <v>384</v>
      </c>
      <c r="B588">
        <f t="array" ref="B588">_xll.BDP(A588,"BEST_EPS", "BEST_FPERIOD_OVERRIDE=1bf")</f>
        <v>8.0049540229885068</v>
      </c>
      <c r="C588">
        <f t="array" ref="C588">_xll.BDP(A588,"BEST_EPS", "BEST_FPERIOD_OVERRIDE=2bf")</f>
        <v>8.9656091954022994</v>
      </c>
      <c r="D588">
        <f t="array" ref="D588">_xll.BDP(A588,"BEST_EPS", "BEST_FPERIOD_OVERRIDE=3bf")</f>
        <v>10.112553846153846</v>
      </c>
      <c r="E588">
        <f t="array" ref="E588">_xll.BDP(A588,"BEST_TARGET_PRICE")</f>
        <v>230.90475463867188</v>
      </c>
      <c r="F588">
        <f t="array" ref="F588">_xll.BDP($A588,F$84)</f>
        <v>229.15</v>
      </c>
      <c r="G588">
        <f t="array" ref="G588">_xll.BDP($A588,G$84)</f>
        <v>230.39</v>
      </c>
      <c r="H588">
        <f t="array" ref="H588">_xll.BDP($A588,H$84)</f>
        <v>228.32</v>
      </c>
      <c r="I588">
        <f t="array" ref="I588">_xll.BDP($A588,I$84)</f>
        <v>228.46</v>
      </c>
      <c r="K588">
        <f t="shared" si="8"/>
        <v>250</v>
      </c>
      <c r="L588" t="str">
        <f>_xll.BDS(A588,"BEST_ANALYST_RECS_BULK","headers=n","startrow",MATCH(1,_xll.BDS(A588,"BEST_ANALYST_RECS_BULK","headers=n","endcol=9","startcol=9","array=t"),0),"endrow",MATCH(1,_xll.BDS(A588,"BEST_ANALYST_RECS_BULK","headers=n","endcol=9","startcol=9","array=t"),0),"cols=10;rows=1")</f>
        <v>Truist Securities</v>
      </c>
      <c r="M588" t="s">
        <v>1631</v>
      </c>
      <c r="N588" t="s">
        <v>128</v>
      </c>
      <c r="O588">
        <v>5</v>
      </c>
      <c r="P588" t="s">
        <v>126</v>
      </c>
      <c r="Q588">
        <v>250</v>
      </c>
      <c r="R588" t="s">
        <v>127</v>
      </c>
      <c r="S588" s="2">
        <v>45607</v>
      </c>
      <c r="T588">
        <v>1</v>
      </c>
      <c r="U588">
        <v>34.229999999999997</v>
      </c>
      <c r="W588" t="e">
        <f>_xll.BDS(A588,"BEST_ANALYST_RECS_BULK","headers=n","startrow",MATCH(2,_xll.BDS(A588,"BEST_ANALYST_RECS_BULK","headers=n","endcol=9","startcol=9","array=t"),0),"endrow",MATCH(2,_xll.BDS(A588,"BEST_ANALYST_RECS_BULK","headers=n","endcol=9","startcol=9","array=t"),0),"cols=10;rows=1")</f>
        <v>#N/A</v>
      </c>
      <c r="X588" t="s">
        <v>385</v>
      </c>
      <c r="Y588" t="s">
        <v>146</v>
      </c>
      <c r="Z588">
        <v>3</v>
      </c>
      <c r="AA588" t="s">
        <v>126</v>
      </c>
      <c r="AB588">
        <v>210</v>
      </c>
      <c r="AC588" t="s">
        <v>127</v>
      </c>
      <c r="AD588" s="2">
        <v>45498</v>
      </c>
      <c r="AE588">
        <v>2</v>
      </c>
      <c r="AF588">
        <v>28.62</v>
      </c>
      <c r="AH588" t="str">
        <f>_xll.BDS(A588,"BEST_ANALYST_RECS_BULK","headers=n","startrow",MATCH(3,_xll.BDS(A588,"BEST_ANALYST_RECS_BULK","headers=n","endcol=9","startcol=9","array=t"),0),"endrow",MATCH(3,_xll.BDS(A588,"BEST_ANALYST_RECS_BULK","headers=n","endcol=9","startcol=9","array=t"),0),"cols=10;rows=1")</f>
        <v>HSBC</v>
      </c>
      <c r="AI588" t="s">
        <v>385</v>
      </c>
      <c r="AJ588" t="s">
        <v>146</v>
      </c>
      <c r="AK588">
        <v>3</v>
      </c>
      <c r="AL588" t="s">
        <v>126</v>
      </c>
      <c r="AM588">
        <v>210</v>
      </c>
      <c r="AN588" t="s">
        <v>127</v>
      </c>
      <c r="AO588" s="2">
        <v>45594</v>
      </c>
      <c r="AP588">
        <v>3</v>
      </c>
      <c r="AQ588">
        <v>16.23</v>
      </c>
    </row>
    <row r="589" spans="1:43" x14ac:dyDescent="0.25">
      <c r="A589" t="s">
        <v>463</v>
      </c>
      <c r="B589">
        <f t="array" ref="B589">_xll.BDP(A589,"BEST_EPS", "BEST_FPERIOD_OVERRIDE=1bf")</f>
        <v>2.0810344827586205</v>
      </c>
      <c r="C589">
        <f t="array" ref="C589">_xll.BDP(A589,"BEST_EPS", "BEST_FPERIOD_OVERRIDE=2bf")</f>
        <v>2.3099425287356321</v>
      </c>
      <c r="D589">
        <f t="array" ref="D589">_xll.BDP(A589,"BEST_EPS", "BEST_FPERIOD_OVERRIDE=3bf")</f>
        <v>2.4362923076923075</v>
      </c>
      <c r="E589">
        <f t="array" ref="E589">_xll.BDP(A589,"BEST_TARGET_PRICE")</f>
        <v>56.549999237060547</v>
      </c>
      <c r="F589">
        <f t="array" ref="F589">_xll.BDP($A589,F$84)</f>
        <v>58.03</v>
      </c>
      <c r="G589">
        <f t="array" ref="G589">_xll.BDP($A589,G$84)</f>
        <v>58.34</v>
      </c>
      <c r="H589">
        <f t="array" ref="H589">_xll.BDP($A589,H$84)</f>
        <v>57.84</v>
      </c>
      <c r="I589">
        <f t="array" ref="I589">_xll.BDP($A589,I$84)</f>
        <v>58.14</v>
      </c>
      <c r="K589">
        <f t="shared" si="8"/>
        <v>59</v>
      </c>
      <c r="L589" t="e">
        <f>_xll.BDS(A589,"BEST_ANALYST_RECS_BULK","headers=n","startrow",MATCH(1,_xll.BDS(A589,"BEST_ANALYST_RECS_BULK","headers=n","endcol=9","startcol=9","array=t"),0),"endrow",MATCH(1,_xll.BDS(A589,"BEST_ANALYST_RECS_BULK","headers=n","endcol=9","startcol=9","array=t"),0),"cols=10;rows=1")</f>
        <v>#N/A</v>
      </c>
      <c r="M589" t="s">
        <v>1661</v>
      </c>
      <c r="N589" t="s">
        <v>125</v>
      </c>
      <c r="O589">
        <v>5</v>
      </c>
      <c r="P589" t="s">
        <v>126</v>
      </c>
      <c r="Q589">
        <v>60</v>
      </c>
      <c r="R589" t="s">
        <v>134</v>
      </c>
      <c r="S589" s="2">
        <v>45608</v>
      </c>
      <c r="T589">
        <v>1</v>
      </c>
      <c r="U589">
        <v>67</v>
      </c>
      <c r="W589" t="str">
        <f>_xll.BDS(A589,"BEST_ANALYST_RECS_BULK","headers=n","startrow",MATCH(2,_xll.BDS(A589,"BEST_ANALYST_RECS_BULK","headers=n","endcol=9","startcol=9","array=t"),0),"endrow",MATCH(2,_xll.BDS(A589,"BEST_ANALYST_RECS_BULK","headers=n","endcol=9","startcol=9","array=t"),0),"cols=10;rows=1")</f>
        <v>JP Morgan</v>
      </c>
      <c r="X589" t="s">
        <v>1574</v>
      </c>
      <c r="Y589" t="s">
        <v>138</v>
      </c>
      <c r="Z589">
        <v>5</v>
      </c>
      <c r="AA589" t="s">
        <v>126</v>
      </c>
      <c r="AB589">
        <v>59</v>
      </c>
      <c r="AC589" t="s">
        <v>127</v>
      </c>
      <c r="AD589" s="2">
        <v>45614</v>
      </c>
      <c r="AE589">
        <v>2</v>
      </c>
      <c r="AF589">
        <v>68.61</v>
      </c>
      <c r="AH589" t="str">
        <f>_xll.BDS(A589,"BEST_ANALYST_RECS_BULK","headers=n","startrow",MATCH(3,_xll.BDS(A589,"BEST_ANALYST_RECS_BULK","headers=n","endcol=9","startcol=9","array=t"),0),"endrow",MATCH(3,_xll.BDS(A589,"BEST_ANALYST_RECS_BULK","headers=n","endcol=9","startcol=9","array=t"),0),"cols=10;rows=1")</f>
        <v>Wells Fargo</v>
      </c>
      <c r="AI589" t="s">
        <v>1625</v>
      </c>
      <c r="AJ589" t="s">
        <v>138</v>
      </c>
      <c r="AK589">
        <v>5</v>
      </c>
      <c r="AL589" t="s">
        <v>126</v>
      </c>
      <c r="AM589">
        <v>62</v>
      </c>
      <c r="AN589" t="s">
        <v>127</v>
      </c>
      <c r="AO589" s="2">
        <v>45607</v>
      </c>
      <c r="AP589">
        <v>3</v>
      </c>
      <c r="AQ589">
        <v>44.42</v>
      </c>
    </row>
    <row r="590" spans="1:43" x14ac:dyDescent="0.25">
      <c r="A590" t="s">
        <v>160</v>
      </c>
      <c r="B590">
        <f t="array" ref="B590">_xll.BDP(A590,"BEST_EPS", "BEST_FPERIOD_OVERRIDE=1bf")</f>
        <v>2.7162183908045976</v>
      </c>
      <c r="C590">
        <f t="array" ref="C590">_xll.BDP(A590,"BEST_EPS", "BEST_FPERIOD_OVERRIDE=2bf")</f>
        <v>3.0503716475095786</v>
      </c>
      <c r="D590">
        <f t="array" ref="D590">_xll.BDP(A590,"BEST_EPS", "BEST_FPERIOD_OVERRIDE=3bf")</f>
        <v>3.414480769230769</v>
      </c>
      <c r="E590">
        <f t="array" ref="E590">_xll.BDP(A590,"BEST_TARGET_PRICE")</f>
        <v>96.194999694824219</v>
      </c>
      <c r="F590">
        <f t="array" ref="F590">_xll.BDP($A590,F$84)</f>
        <v>92</v>
      </c>
      <c r="G590">
        <f t="array" ref="G590">_xll.BDP($A590,G$84)</f>
        <v>92.25</v>
      </c>
      <c r="H590">
        <f t="array" ref="H590">_xll.BDP($A590,H$84)</f>
        <v>91.31</v>
      </c>
      <c r="I590">
        <f t="array" ref="I590">_xll.BDP($A590,I$84)</f>
        <v>91.88</v>
      </c>
      <c r="K590">
        <f t="shared" si="8"/>
        <v>94</v>
      </c>
      <c r="L590" t="str">
        <f>_xll.BDS(A590,"BEST_ANALYST_RECS_BULK","headers=n","startrow",MATCH(1,_xll.BDS(A590,"BEST_ANALYST_RECS_BULK","headers=n","endcol=9","startcol=9","array=t"),0),"endrow",MATCH(1,_xll.BDS(A590,"BEST_ANALYST_RECS_BULK","headers=n","endcol=9","startcol=9","array=t"),0),"cols=10;rows=1")</f>
        <v>Hedgeye Risk Management</v>
      </c>
      <c r="M590" t="s">
        <v>161</v>
      </c>
      <c r="N590" t="s">
        <v>162</v>
      </c>
      <c r="O590">
        <v>5</v>
      </c>
      <c r="P590" t="s">
        <v>163</v>
      </c>
      <c r="Q590" t="s">
        <v>147</v>
      </c>
      <c r="R590" t="s">
        <v>127</v>
      </c>
      <c r="S590" s="2">
        <v>45271</v>
      </c>
      <c r="T590">
        <v>1</v>
      </c>
      <c r="U590">
        <v>82.88</v>
      </c>
      <c r="W590" t="str">
        <f>_xll.BDS(A590,"BEST_ANALYST_RECS_BULK","headers=n","startrow",MATCH(2,_xll.BDS(A590,"BEST_ANALYST_RECS_BULK","headers=n","endcol=9","startcol=9","array=t"),0),"endrow",MATCH(2,_xll.BDS(A590,"BEST_ANALYST_RECS_BULK","headers=n","endcol=9","startcol=9","array=t"),0),"cols=10;rows=1")</f>
        <v>Evercore ISI</v>
      </c>
      <c r="X590" t="s">
        <v>1464</v>
      </c>
      <c r="Y590" t="s">
        <v>125</v>
      </c>
      <c r="Z590">
        <v>5</v>
      </c>
      <c r="AA590" t="s">
        <v>126</v>
      </c>
      <c r="AB590">
        <v>94</v>
      </c>
      <c r="AC590" t="s">
        <v>134</v>
      </c>
      <c r="AD590" s="2">
        <v>45622</v>
      </c>
      <c r="AE590">
        <v>2</v>
      </c>
      <c r="AF590">
        <v>77.89</v>
      </c>
      <c r="AH590" t="str">
        <f>_xll.BDS(A590,"BEST_ANALYST_RECS_BULK","headers=n","startrow",MATCH(3,_xll.BDS(A590,"BEST_ANALYST_RECS_BULK","headers=n","endcol=9","startcol=9","array=t"),0),"endrow",MATCH(3,_xll.BDS(A590,"BEST_ANALYST_RECS_BULK","headers=n","endcol=9","startcol=9","array=t"),0),"cols=10;rows=1")</f>
        <v>Daiwa Securities</v>
      </c>
      <c r="AI590" t="s">
        <v>227</v>
      </c>
      <c r="AJ590" t="s">
        <v>125</v>
      </c>
      <c r="AK590">
        <v>5</v>
      </c>
      <c r="AL590" t="s">
        <v>126</v>
      </c>
      <c r="AM590">
        <v>92</v>
      </c>
      <c r="AN590" t="s">
        <v>134</v>
      </c>
      <c r="AO590" s="2">
        <v>45621</v>
      </c>
      <c r="AP590">
        <v>3</v>
      </c>
      <c r="AQ590">
        <v>72.34</v>
      </c>
    </row>
    <row r="591" spans="1:43" x14ac:dyDescent="0.25">
      <c r="A591" t="s">
        <v>713</v>
      </c>
      <c r="B591">
        <f t="array" ref="B591">_xll.BDP(A591,"BEST_EPS", "BEST_FPERIOD_OVERRIDE=1bf")</f>
        <v>4.3056206896551732</v>
      </c>
      <c r="C591">
        <f t="array" ref="C591">_xll.BDP(A591,"BEST_EPS", "BEST_FPERIOD_OVERRIDE=2bf")</f>
        <v>4.6059655172413789</v>
      </c>
      <c r="D591">
        <f t="array" ref="D591">_xll.BDP(A591,"BEST_EPS", "BEST_FPERIOD_OVERRIDE=3bf")</f>
        <v>4.5712769230769235</v>
      </c>
      <c r="E591">
        <f t="array" ref="E591">_xll.BDP(A591,"BEST_TARGET_PRICE")</f>
        <v>63.647060394287109</v>
      </c>
      <c r="F591">
        <f t="array" ref="F591">_xll.BDP($A591,F$84)</f>
        <v>64.53</v>
      </c>
      <c r="G591">
        <f t="array" ref="G591">_xll.BDP($A591,G$84)</f>
        <v>65.489999999999995</v>
      </c>
      <c r="H591">
        <f t="array" ref="H591">_xll.BDP($A591,H$84)</f>
        <v>64.33</v>
      </c>
      <c r="I591">
        <f t="array" ref="I591">_xll.BDP($A591,I$84)</f>
        <v>64.94</v>
      </c>
      <c r="K591">
        <f t="shared" si="8"/>
        <v>73.39</v>
      </c>
      <c r="L591" t="str">
        <f>_xll.BDS(A591,"BEST_ANALYST_RECS_BULK","headers=n","startrow",MATCH(1,_xll.BDS(A591,"BEST_ANALYST_RECS_BULK","headers=n","endcol=9","startcol=9","array=t"),0),"endrow",MATCH(1,_xll.BDS(A591,"BEST_ANALYST_RECS_BULK","headers=n","endcol=9","startcol=9","array=t"),0),"cols=10;rows=1")</f>
        <v>Sadif Investment Analytics</v>
      </c>
      <c r="M591" t="s">
        <v>166</v>
      </c>
      <c r="N591" t="s">
        <v>128</v>
      </c>
      <c r="O591">
        <v>5</v>
      </c>
      <c r="P591" t="s">
        <v>126</v>
      </c>
      <c r="Q591">
        <v>73.39</v>
      </c>
      <c r="R591" t="s">
        <v>234</v>
      </c>
      <c r="S591" s="2">
        <v>45574</v>
      </c>
      <c r="T591">
        <v>1</v>
      </c>
      <c r="U591">
        <v>39.89</v>
      </c>
      <c r="W591" t="str">
        <f>_xll.BDS(A591,"BEST_ANALYST_RECS_BULK","headers=n","startrow",MATCH(2,_xll.BDS(A591,"BEST_ANALYST_RECS_BULK","headers=n","endcol=9","startcol=9","array=t"),0),"endrow",MATCH(2,_xll.BDS(A591,"BEST_ANALYST_RECS_BULK","headers=n","endcol=9","startcol=9","array=t"),0),"cols=10;rows=1")</f>
        <v>Janney Montgomery Scott</v>
      </c>
      <c r="X591" t="s">
        <v>714</v>
      </c>
      <c r="Y591" t="s">
        <v>128</v>
      </c>
      <c r="Z591">
        <v>5</v>
      </c>
      <c r="AA591" t="s">
        <v>126</v>
      </c>
      <c r="AB591">
        <v>73</v>
      </c>
      <c r="AC591" t="s">
        <v>127</v>
      </c>
      <c r="AD591" s="2">
        <v>45615</v>
      </c>
      <c r="AE591">
        <v>2</v>
      </c>
      <c r="AF591">
        <v>37.51</v>
      </c>
      <c r="AH591" t="str">
        <f>_xll.BDS(A591,"BEST_ANALYST_RECS_BULK","headers=n","startrow",MATCH(3,_xll.BDS(A591,"BEST_ANALYST_RECS_BULK","headers=n","endcol=9","startcol=9","array=t"),0),"endrow",MATCH(3,_xll.BDS(A591,"BEST_ANALYST_RECS_BULK","headers=n","endcol=9","startcol=9","array=t"),0),"cols=10;rows=1")</f>
        <v>Autonomous Research</v>
      </c>
      <c r="AI591" t="s">
        <v>516</v>
      </c>
      <c r="AJ591" t="s">
        <v>125</v>
      </c>
      <c r="AK591">
        <v>5</v>
      </c>
      <c r="AL591" t="s">
        <v>126</v>
      </c>
      <c r="AM591">
        <v>57</v>
      </c>
      <c r="AN591" t="s">
        <v>127</v>
      </c>
      <c r="AO591" s="2">
        <v>45588</v>
      </c>
      <c r="AP591">
        <v>3</v>
      </c>
      <c r="AQ591">
        <v>34.9</v>
      </c>
    </row>
    <row r="592" spans="1:43" x14ac:dyDescent="0.25">
      <c r="A592" t="s">
        <v>720</v>
      </c>
      <c r="B592">
        <f t="array" ref="B592">_xll.BDP(A592,"BEST_EPS", "BEST_FPERIOD_OVERRIDE=1bf")</f>
        <v>7.4371954022988502</v>
      </c>
      <c r="C592">
        <f t="array" ref="C592">_xll.BDP(A592,"BEST_EPS", "BEST_FPERIOD_OVERRIDE=2bf")</f>
        <v>8.7525862068965523</v>
      </c>
      <c r="D592">
        <f t="array" ref="D592">_xll.BDP(A592,"BEST_EPS", "BEST_FPERIOD_OVERRIDE=3bf")</f>
        <v>9.887261538461539</v>
      </c>
      <c r="E592">
        <f t="array" ref="E592">_xll.BDP(A592,"BEST_TARGET_PRICE")</f>
        <v>375.60000610351563</v>
      </c>
      <c r="F592">
        <f t="array" ref="F592">_xll.BDP($A592,F$84)</f>
        <v>321</v>
      </c>
      <c r="G592">
        <f t="array" ref="G592">_xll.BDP($A592,G$84)</f>
        <v>324.51</v>
      </c>
      <c r="H592">
        <f t="array" ref="H592">_xll.BDP($A592,H$84)</f>
        <v>318.74</v>
      </c>
      <c r="I592">
        <f t="array" ref="I592">_xll.BDP($A592,I$84)</f>
        <v>323.32</v>
      </c>
      <c r="K592">
        <f t="shared" si="8"/>
        <v>378</v>
      </c>
      <c r="L592" t="str">
        <f>_xll.BDS(A592,"BEST_ANALYST_RECS_BULK","headers=n","startrow",MATCH(1,_xll.BDS(A592,"BEST_ANALYST_RECS_BULK","headers=n","endcol=9","startcol=9","array=t"),0),"endrow",MATCH(1,_xll.BDS(A592,"BEST_ANALYST_RECS_BULK","headers=n","endcol=9","startcol=9","array=t"),0),"cols=10;rows=1")</f>
        <v>Morningstar</v>
      </c>
      <c r="M592" t="s">
        <v>1735</v>
      </c>
      <c r="N592" t="s">
        <v>128</v>
      </c>
      <c r="O592">
        <v>5</v>
      </c>
      <c r="P592" t="s">
        <v>126</v>
      </c>
      <c r="Q592">
        <v>378</v>
      </c>
      <c r="R592" t="s">
        <v>127</v>
      </c>
      <c r="S592" s="2">
        <v>45590</v>
      </c>
      <c r="T592">
        <v>1</v>
      </c>
      <c r="U592">
        <v>27.93</v>
      </c>
      <c r="W592" t="str">
        <f>_xll.BDS(A592,"BEST_ANALYST_RECS_BULK","headers=n","startrow",MATCH(2,_xll.BDS(A592,"BEST_ANALYST_RECS_BULK","headers=n","endcol=9","startcol=9","array=t"),0),"endrow",MATCH(2,_xll.BDS(A592,"BEST_ANALYST_RECS_BULK","headers=n","endcol=9","startcol=9","array=t"),0),"cols=10;rows=1")</f>
        <v>Deutsche Bank</v>
      </c>
      <c r="X592" t="s">
        <v>721</v>
      </c>
      <c r="Y592" t="s">
        <v>146</v>
      </c>
      <c r="Z592">
        <v>3</v>
      </c>
      <c r="AA592" t="s">
        <v>126</v>
      </c>
      <c r="AB592">
        <v>265</v>
      </c>
      <c r="AC592" t="s">
        <v>134</v>
      </c>
      <c r="AD592" s="2">
        <v>45499</v>
      </c>
      <c r="AE592">
        <v>2</v>
      </c>
      <c r="AF592">
        <v>0</v>
      </c>
      <c r="AH592" t="str">
        <f>_xll.BDS(A592,"BEST_ANALYST_RECS_BULK","headers=n","startrow",MATCH(3,_xll.BDS(A592,"BEST_ANALYST_RECS_BULK","headers=n","endcol=9","startcol=9","array=t"),0),"endrow",MATCH(3,_xll.BDS(A592,"BEST_ANALYST_RECS_BULK","headers=n","endcol=9","startcol=9","array=t"),0),"cols=10;rows=1")</f>
        <v>Zacks</v>
      </c>
      <c r="AI592" t="s">
        <v>166</v>
      </c>
      <c r="AJ592" t="s">
        <v>141</v>
      </c>
      <c r="AK592">
        <v>3</v>
      </c>
      <c r="AL592" t="s">
        <v>137</v>
      </c>
      <c r="AM592">
        <v>323</v>
      </c>
      <c r="AN592" t="s">
        <v>134</v>
      </c>
      <c r="AO592" s="2">
        <v>45615</v>
      </c>
      <c r="AP592">
        <v>3</v>
      </c>
      <c r="AQ592">
        <v>-0.5</v>
      </c>
    </row>
    <row r="593" spans="1:43" x14ac:dyDescent="0.25">
      <c r="A593" t="s">
        <v>636</v>
      </c>
      <c r="B593">
        <f t="array" ref="B593">_xll.BDP(A593,"BEST_EPS", "BEST_FPERIOD_OVERRIDE=1bf")</f>
        <v>17.937540229885059</v>
      </c>
      <c r="C593">
        <f t="array" ref="C593">_xll.BDP(A593,"BEST_EPS", "BEST_FPERIOD_OVERRIDE=2bf")</f>
        <v>20.244402298850574</v>
      </c>
      <c r="D593">
        <f t="array" ref="D593">_xll.BDP(A593,"BEST_EPS", "BEST_FPERIOD_OVERRIDE=3bf")</f>
        <v>22.262230769230772</v>
      </c>
      <c r="E593">
        <f t="array" ref="E593">_xll.BDP(A593,"BEST_TARGET_PRICE")</f>
        <v>334.39999389648438</v>
      </c>
      <c r="F593">
        <f t="array" ref="F593">_xll.BDP($A593,F$84)</f>
        <v>317.5</v>
      </c>
      <c r="G593">
        <f t="array" ref="G593">_xll.BDP($A593,G$84)</f>
        <v>321.63</v>
      </c>
      <c r="H593">
        <f t="array" ref="H593">_xll.BDP($A593,H$84)</f>
        <v>317.02</v>
      </c>
      <c r="I593">
        <f t="array" ref="I593">_xll.BDP($A593,I$84)</f>
        <v>320.86</v>
      </c>
      <c r="K593">
        <f t="shared" si="8"/>
        <v>369</v>
      </c>
      <c r="L593" t="str">
        <f>_xll.BDS(A593,"BEST_ANALYST_RECS_BULK","headers=n","startrow",MATCH(1,_xll.BDS(A593,"BEST_ANALYST_RECS_BULK","headers=n","endcol=9","startcol=9","array=t"),0),"endrow",MATCH(1,_xll.BDS(A593,"BEST_ANALYST_RECS_BULK","headers=n","endcol=9","startcol=9","array=t"),0),"cols=10;rows=1")</f>
        <v>TD Cowen</v>
      </c>
      <c r="M593" t="s">
        <v>1502</v>
      </c>
      <c r="N593" t="s">
        <v>128</v>
      </c>
      <c r="O593">
        <v>5</v>
      </c>
      <c r="P593" t="s">
        <v>126</v>
      </c>
      <c r="Q593">
        <v>369</v>
      </c>
      <c r="R593" t="s">
        <v>127</v>
      </c>
      <c r="S593" s="2">
        <v>45609</v>
      </c>
      <c r="T593">
        <v>1</v>
      </c>
      <c r="U593">
        <v>33.270000000000003</v>
      </c>
      <c r="W593" t="str">
        <f>_xll.BDS(A593,"BEST_ANALYST_RECS_BULK","headers=n","startrow",MATCH(2,_xll.BDS(A593,"BEST_ANALYST_RECS_BULK","headers=n","endcol=9","startcol=9","array=t"),0),"endrow",MATCH(2,_xll.BDS(A593,"BEST_ANALYST_RECS_BULK","headers=n","endcol=9","startcol=9","array=t"),0),"cols=10;rows=1")</f>
        <v>Truist Securities</v>
      </c>
      <c r="X593" t="s">
        <v>1693</v>
      </c>
      <c r="Y593" t="s">
        <v>128</v>
      </c>
      <c r="Z593">
        <v>5</v>
      </c>
      <c r="AA593" t="s">
        <v>126</v>
      </c>
      <c r="AB593">
        <v>365</v>
      </c>
      <c r="AC593" t="s">
        <v>127</v>
      </c>
      <c r="AD593" s="2">
        <v>45623</v>
      </c>
      <c r="AE593">
        <v>2</v>
      </c>
      <c r="AF593">
        <v>31.32</v>
      </c>
      <c r="AH593" t="str">
        <f>_xll.BDS(A593,"BEST_ANALYST_RECS_BULK","headers=n","startrow",MATCH(3,_xll.BDS(A593,"BEST_ANALYST_RECS_BULK","headers=n","endcol=9","startcol=9","array=t"),0),"endrow",MATCH(3,_xll.BDS(A593,"BEST_ANALYST_RECS_BULK","headers=n","endcol=9","startcol=9","array=t"),0),"cols=10;rows=1")</f>
        <v>Autonomous Research</v>
      </c>
      <c r="AI593" t="s">
        <v>516</v>
      </c>
      <c r="AJ593" t="s">
        <v>125</v>
      </c>
      <c r="AK593">
        <v>5</v>
      </c>
      <c r="AL593" t="s">
        <v>126</v>
      </c>
      <c r="AM593">
        <v>321</v>
      </c>
      <c r="AN593" t="s">
        <v>127</v>
      </c>
      <c r="AO593" s="2">
        <v>45602</v>
      </c>
      <c r="AP593">
        <v>3</v>
      </c>
      <c r="AQ593">
        <v>29.42</v>
      </c>
    </row>
    <row r="594" spans="1:43" x14ac:dyDescent="0.25">
      <c r="A594" t="s">
        <v>699</v>
      </c>
      <c r="B594">
        <f t="array" ref="B594">_xll.BDP(A594,"BEST_EPS", "BEST_FPERIOD_OVERRIDE=1bf")</f>
        <v>0.82186206896551728</v>
      </c>
      <c r="C594">
        <f t="array" ref="C594">_xll.BDP(A594,"BEST_EPS", "BEST_FPERIOD_OVERRIDE=2bf")</f>
        <v>1.1957931034482758</v>
      </c>
      <c r="D594">
        <f t="array" ref="D594">_xll.BDP(A594,"BEST_EPS", "BEST_FPERIOD_OVERRIDE=3bf")</f>
        <v>1.3706923076923077</v>
      </c>
      <c r="E594">
        <f t="array" ref="E594">_xll.BDP(A594,"BEST_TARGET_PRICE")</f>
        <v>36.181819915771484</v>
      </c>
      <c r="F594">
        <f t="array" ref="F594">_xll.BDP($A594,F$84)</f>
        <v>32.17</v>
      </c>
      <c r="G594">
        <f t="array" ref="G594">_xll.BDP($A594,G$84)</f>
        <v>32.49</v>
      </c>
      <c r="H594">
        <f t="array" ref="H594">_xll.BDP($A594,H$84)</f>
        <v>32.1</v>
      </c>
      <c r="I594">
        <f t="array" ref="I594">_xll.BDP($A594,I$84)</f>
        <v>32.35</v>
      </c>
      <c r="K594">
        <f t="shared" si="8"/>
        <v>35</v>
      </c>
      <c r="L594" t="str">
        <f>_xll.BDS(A594,"BEST_ANALYST_RECS_BULK","headers=n","startrow",MATCH(1,_xll.BDS(A594,"BEST_ANALYST_RECS_BULK","headers=n","endcol=9","startcol=9","array=t"),0),"endrow",MATCH(1,_xll.BDS(A594,"BEST_ANALYST_RECS_BULK","headers=n","endcol=9","startcol=9","array=t"),0),"cols=10;rows=1")</f>
        <v>Morningstar</v>
      </c>
      <c r="M594" t="s">
        <v>627</v>
      </c>
      <c r="N594" t="s">
        <v>146</v>
      </c>
      <c r="O594">
        <v>3</v>
      </c>
      <c r="P594" t="s">
        <v>126</v>
      </c>
      <c r="Q594">
        <v>35</v>
      </c>
      <c r="R594" t="s">
        <v>127</v>
      </c>
      <c r="S594" s="2">
        <v>45590</v>
      </c>
      <c r="T594">
        <v>1</v>
      </c>
      <c r="U594">
        <v>11.06</v>
      </c>
      <c r="W594" t="str">
        <f>_xll.BDS(A594,"BEST_ANALYST_RECS_BULK","headers=n","startrow",MATCH(2,_xll.BDS(A594,"BEST_ANALYST_RECS_BULK","headers=n","endcol=9","startcol=9","array=t"),0),"endrow",MATCH(2,_xll.BDS(A594,"BEST_ANALYST_RECS_BULK","headers=n","endcol=9","startcol=9","array=t"),0),"cols=10;rows=1")</f>
        <v>D.A. Davidson</v>
      </c>
      <c r="X594" t="s">
        <v>1736</v>
      </c>
      <c r="Y594" t="s">
        <v>128</v>
      </c>
      <c r="Z594">
        <v>5</v>
      </c>
      <c r="AA594" t="s">
        <v>126</v>
      </c>
      <c r="AB594">
        <v>36</v>
      </c>
      <c r="AC594" t="s">
        <v>127</v>
      </c>
      <c r="AD594" s="2">
        <v>45615</v>
      </c>
      <c r="AE594">
        <v>2</v>
      </c>
      <c r="AF594">
        <v>2.87</v>
      </c>
      <c r="AH594" t="str">
        <f>_xll.BDS(A594,"BEST_ANALYST_RECS_BULK","headers=n","startrow",MATCH(3,_xll.BDS(A594,"BEST_ANALYST_RECS_BULK","headers=n","endcol=9","startcol=9","array=t"),0),"endrow",MATCH(3,_xll.BDS(A594,"BEST_ANALYST_RECS_BULK","headers=n","endcol=9","startcol=9","array=t"),0),"cols=10;rows=1")</f>
        <v>BMO Capital Markets</v>
      </c>
      <c r="AI594" t="s">
        <v>1714</v>
      </c>
      <c r="AJ594" t="s">
        <v>203</v>
      </c>
      <c r="AK594">
        <v>3</v>
      </c>
      <c r="AL594" t="s">
        <v>126</v>
      </c>
      <c r="AM594">
        <v>38</v>
      </c>
      <c r="AN594" t="s">
        <v>127</v>
      </c>
      <c r="AO594" s="2">
        <v>45614</v>
      </c>
      <c r="AP594">
        <v>3</v>
      </c>
      <c r="AQ594">
        <v>0</v>
      </c>
    </row>
    <row r="595" spans="1:43" x14ac:dyDescent="0.25">
      <c r="A595" t="s">
        <v>907</v>
      </c>
      <c r="B595">
        <f t="array" ref="B595">_xll.BDP(A595,"BEST_EPS", "BEST_FPERIOD_OVERRIDE=1bf")</f>
        <v>5.100965517241379</v>
      </c>
      <c r="C595">
        <f t="array" ref="C595">_xll.BDP(A595,"BEST_EPS", "BEST_FPERIOD_OVERRIDE=2bf")</f>
        <v>5.3199425287356323</v>
      </c>
      <c r="D595">
        <f t="array" ref="D595">_xll.BDP(A595,"BEST_EPS", "BEST_FPERIOD_OVERRIDE=3bf")</f>
        <v>6.783323076923077</v>
      </c>
      <c r="E595">
        <f t="array" ref="E595">_xll.BDP(A595,"BEST_TARGET_PRICE")</f>
        <v>115</v>
      </c>
      <c r="F595">
        <f t="array" ref="F595">_xll.BDP($A595,F$84)</f>
        <v>92.16</v>
      </c>
      <c r="G595">
        <f t="array" ref="G595">_xll.BDP($A595,G$84)</f>
        <v>94.19</v>
      </c>
      <c r="H595">
        <f t="array" ref="H595">_xll.BDP($A595,H$84)</f>
        <v>91.545000000000002</v>
      </c>
      <c r="I595">
        <f t="array" ref="I595">_xll.BDP($A595,I$84)</f>
        <v>91.67</v>
      </c>
      <c r="K595">
        <f t="shared" si="8"/>
        <v>113</v>
      </c>
      <c r="L595" t="str">
        <f>_xll.BDS(A595,"BEST_ANALYST_RECS_BULK","headers=n","startrow",MATCH(1,_xll.BDS(A595,"BEST_ANALYST_RECS_BULK","headers=n","endcol=9","startcol=9","array=t"),0),"endrow",MATCH(1,_xll.BDS(A595,"BEST_ANALYST_RECS_BULK","headers=n","endcol=9","startcol=9","array=t"),0),"cols=10;rows=1")</f>
        <v>Morningstar</v>
      </c>
      <c r="M595" t="s">
        <v>638</v>
      </c>
      <c r="N595" t="s">
        <v>128</v>
      </c>
      <c r="O595">
        <v>5</v>
      </c>
      <c r="P595" t="s">
        <v>126</v>
      </c>
      <c r="Q595">
        <v>113</v>
      </c>
      <c r="R595" t="s">
        <v>127</v>
      </c>
      <c r="S595" s="2">
        <v>45603</v>
      </c>
      <c r="T595">
        <v>1</v>
      </c>
      <c r="U595">
        <v>23.43</v>
      </c>
      <c r="W595" t="e">
        <f>_xll.BDS(A595,"BEST_ANALYST_RECS_BULK","headers=n","startrow",MATCH(2,_xll.BDS(A595,"BEST_ANALYST_RECS_BULK","headers=n","endcol=9","startcol=9","array=t"),0),"endrow",MATCH(2,_xll.BDS(A595,"BEST_ANALYST_RECS_BULK","headers=n","endcol=9","startcol=9","array=t"),0),"cols=10;rows=1")</f>
        <v>#N/A</v>
      </c>
      <c r="X595" t="s">
        <v>166</v>
      </c>
      <c r="Y595" t="s">
        <v>216</v>
      </c>
      <c r="Z595">
        <v>1</v>
      </c>
      <c r="AA595" t="s">
        <v>142</v>
      </c>
      <c r="AB595">
        <v>88</v>
      </c>
      <c r="AC595" t="s">
        <v>134</v>
      </c>
      <c r="AD595" s="2">
        <v>45580</v>
      </c>
      <c r="AE595">
        <v>2</v>
      </c>
      <c r="AF595">
        <v>15.04</v>
      </c>
      <c r="AH595" t="str">
        <f>_xll.BDS(A595,"BEST_ANALYST_RECS_BULK","headers=n","startrow",MATCH(3,_xll.BDS(A595,"BEST_ANALYST_RECS_BULK","headers=n","endcol=9","startcol=9","array=t"),0),"endrow",MATCH(3,_xll.BDS(A595,"BEST_ANALYST_RECS_BULK","headers=n","endcol=9","startcol=9","array=t"),0),"cols=10;rows=1")</f>
        <v>Zacks</v>
      </c>
      <c r="AI595" t="s">
        <v>166</v>
      </c>
      <c r="AJ595" t="s">
        <v>141</v>
      </c>
      <c r="AK595">
        <v>3</v>
      </c>
      <c r="AL595" t="s">
        <v>137</v>
      </c>
      <c r="AM595">
        <v>90</v>
      </c>
      <c r="AN595" t="s">
        <v>134</v>
      </c>
      <c r="AO595" s="2">
        <v>45609</v>
      </c>
      <c r="AP595">
        <v>3</v>
      </c>
      <c r="AQ595">
        <v>13.53</v>
      </c>
    </row>
    <row r="596" spans="1:43" x14ac:dyDescent="0.25">
      <c r="A596" t="s">
        <v>593</v>
      </c>
      <c r="B596">
        <f t="array" ref="B596">_xll.BDP(A596,"BEST_EPS", "BEST_FPERIOD_OVERRIDE=1bf")</f>
        <v>3.7988160919540226</v>
      </c>
      <c r="C596">
        <f t="array" ref="C596">_xll.BDP(A596,"BEST_EPS", "BEST_FPERIOD_OVERRIDE=2bf")</f>
        <v>4.0954137931034484</v>
      </c>
      <c r="D596">
        <f t="array" ref="D596">_xll.BDP(A596,"BEST_EPS", "BEST_FPERIOD_OVERRIDE=3bf")</f>
        <v>4.4043846153846147</v>
      </c>
      <c r="E596">
        <f t="array" ref="E596">_xll.BDP(A596,"BEST_TARGET_PRICE")</f>
        <v>71.222221374511719</v>
      </c>
      <c r="F596">
        <f t="array" ref="F596">_xll.BDP($A596,F$84)</f>
        <v>72.319999999999993</v>
      </c>
      <c r="G596">
        <f t="array" ref="G596">_xll.BDP($A596,G$84)</f>
        <v>73.375</v>
      </c>
      <c r="H596">
        <f t="array" ref="H596">_xll.BDP($A596,H$84)</f>
        <v>72.215000000000003</v>
      </c>
      <c r="I596">
        <f t="array" ref="I596">_xll.BDP($A596,I$84)</f>
        <v>72.92</v>
      </c>
      <c r="K596">
        <f t="shared" si="8"/>
        <v>73</v>
      </c>
      <c r="L596" t="str">
        <f>_xll.BDS(A596,"BEST_ANALYST_RECS_BULK","headers=n","startrow",MATCH(1,_xll.BDS(A596,"BEST_ANALYST_RECS_BULK","headers=n","endcol=9","startcol=9","array=t"),0),"endrow",MATCH(1,_xll.BDS(A596,"BEST_ANALYST_RECS_BULK","headers=n","endcol=9","startcol=9","array=t"),0),"cols=10;rows=1")</f>
        <v>Wolfe Research</v>
      </c>
      <c r="M596" t="s">
        <v>594</v>
      </c>
      <c r="N596" t="s">
        <v>125</v>
      </c>
      <c r="O596">
        <v>5</v>
      </c>
      <c r="P596" t="s">
        <v>126</v>
      </c>
      <c r="Q596">
        <v>73</v>
      </c>
      <c r="R596" t="s">
        <v>127</v>
      </c>
      <c r="S596" s="2">
        <v>45596</v>
      </c>
      <c r="T596">
        <v>1</v>
      </c>
      <c r="U596">
        <v>45.04</v>
      </c>
      <c r="W596" t="str">
        <f>_xll.BDS(A596,"BEST_ANALYST_RECS_BULK","headers=n","startrow",MATCH(2,_xll.BDS(A596,"BEST_ANALYST_RECS_BULK","headers=n","endcol=9","startcol=9","array=t"),0),"endrow",MATCH(2,_xll.BDS(A596,"BEST_ANALYST_RECS_BULK","headers=n","endcol=9","startcol=9","array=t"),0),"cols=10;rows=1")</f>
        <v>Barclays</v>
      </c>
      <c r="X596" t="s">
        <v>502</v>
      </c>
      <c r="Y596" t="s">
        <v>138</v>
      </c>
      <c r="Z596">
        <v>5</v>
      </c>
      <c r="AA596" t="s">
        <v>126</v>
      </c>
      <c r="AB596">
        <v>71</v>
      </c>
      <c r="AC596" t="s">
        <v>127</v>
      </c>
      <c r="AD596" s="2">
        <v>45621</v>
      </c>
      <c r="AE596">
        <v>2</v>
      </c>
      <c r="AF596">
        <v>39.85</v>
      </c>
      <c r="AH596" t="str">
        <f>_xll.BDS(A596,"BEST_ANALYST_RECS_BULK","headers=n","startrow",MATCH(3,_xll.BDS(A596,"BEST_ANALYST_RECS_BULK","headers=n","endcol=9","startcol=9","array=t"),0),"endrow",MATCH(3,_xll.BDS(A596,"BEST_ANALYST_RECS_BULK","headers=n","endcol=9","startcol=9","array=t"),0),"cols=10;rows=1")</f>
        <v>Sadif Investment Analytics</v>
      </c>
      <c r="AI596" t="s">
        <v>166</v>
      </c>
      <c r="AJ596" t="s">
        <v>128</v>
      </c>
      <c r="AK596">
        <v>5</v>
      </c>
      <c r="AL596" t="s">
        <v>137</v>
      </c>
      <c r="AM596">
        <v>66.62</v>
      </c>
      <c r="AN596" t="s">
        <v>168</v>
      </c>
      <c r="AO596" s="2">
        <v>45541</v>
      </c>
      <c r="AP596">
        <v>3</v>
      </c>
      <c r="AQ596">
        <v>23.65</v>
      </c>
    </row>
    <row r="597" spans="1:43" x14ac:dyDescent="0.25">
      <c r="A597" t="s">
        <v>178</v>
      </c>
      <c r="B597">
        <f t="array" ref="B597">_xll.BDP(A597,"BEST_EPS", "BEST_FPERIOD_OVERRIDE=1bf")</f>
        <v>8.2152643678160917</v>
      </c>
      <c r="C597">
        <f t="array" ref="C597">_xll.BDP(A597,"BEST_EPS", "BEST_FPERIOD_OVERRIDE=2bf")</f>
        <v>9.256275862068966</v>
      </c>
      <c r="D597">
        <f t="array" ref="D597">_xll.BDP(A597,"BEST_EPS", "BEST_FPERIOD_OVERRIDE=3bf")</f>
        <v>10.289476923076924</v>
      </c>
      <c r="E597">
        <f t="array" ref="E597">_xll.BDP(A597,"BEST_TARGET_PRICE")</f>
        <v>130.92857360839844</v>
      </c>
      <c r="F597">
        <f t="array" ref="F597">_xll.BDP($A597,F$84)</f>
        <v>118.09</v>
      </c>
      <c r="G597">
        <f t="array" ref="G597">_xll.BDP($A597,G$84)</f>
        <v>118.73</v>
      </c>
      <c r="H597">
        <f t="array" ref="H597">_xll.BDP($A597,H$84)</f>
        <v>117.43</v>
      </c>
      <c r="I597">
        <f t="array" ref="I597">_xll.BDP($A597,I$84)</f>
        <v>117.66</v>
      </c>
      <c r="K597">
        <f t="shared" si="8"/>
        <v>132</v>
      </c>
      <c r="L597" t="str">
        <f>_xll.BDS(A597,"BEST_ANALYST_RECS_BULK","headers=n","startrow",MATCH(1,_xll.BDS(A597,"BEST_ANALYST_RECS_BULK","headers=n","endcol=9","startcol=9","array=t"),0),"endrow",MATCH(1,_xll.BDS(A597,"BEST_ANALYST_RECS_BULK","headers=n","endcol=9","startcol=9","array=t"),0),"cols=10;rows=1")</f>
        <v>TD Cowen</v>
      </c>
      <c r="M597" t="s">
        <v>1597</v>
      </c>
      <c r="N597" t="s">
        <v>128</v>
      </c>
      <c r="O597">
        <v>5</v>
      </c>
      <c r="P597" t="s">
        <v>126</v>
      </c>
      <c r="Q597">
        <v>132</v>
      </c>
      <c r="R597" t="s">
        <v>127</v>
      </c>
      <c r="S597" s="2">
        <v>45615</v>
      </c>
      <c r="T597">
        <v>1</v>
      </c>
      <c r="U597">
        <v>24.6</v>
      </c>
      <c r="W597" t="str">
        <f>_xll.BDS(A597,"BEST_ANALYST_RECS_BULK","headers=n","startrow",MATCH(2,_xll.BDS(A597,"BEST_ANALYST_RECS_BULK","headers=n","endcol=9","startcol=9","array=t"),0),"endrow",MATCH(2,_xll.BDS(A597,"BEST_ANALYST_RECS_BULK","headers=n","endcol=9","startcol=9","array=t"),0),"cols=10;rows=1")</f>
        <v>Gerdes Energy Research LLC</v>
      </c>
      <c r="X597" t="s">
        <v>202</v>
      </c>
      <c r="Y597" t="s">
        <v>141</v>
      </c>
      <c r="Z597">
        <v>3</v>
      </c>
      <c r="AA597" t="s">
        <v>126</v>
      </c>
      <c r="AB597">
        <v>131</v>
      </c>
      <c r="AC597" t="s">
        <v>134</v>
      </c>
      <c r="AD597" s="2">
        <v>45614</v>
      </c>
      <c r="AE597">
        <v>2</v>
      </c>
      <c r="AF597">
        <v>22.19</v>
      </c>
      <c r="AH597" t="str">
        <f>_xll.BDS(A597,"BEST_ANALYST_RECS_BULK","headers=n","startrow",MATCH(3,_xll.BDS(A597,"BEST_ANALYST_RECS_BULK","headers=n","endcol=9","startcol=9","array=t"),0),"endrow",MATCH(3,_xll.BDS(A597,"BEST_ANALYST_RECS_BULK","headers=n","endcol=9","startcol=9","array=t"),0),"cols=10;rows=1")</f>
        <v>Morningstar</v>
      </c>
      <c r="AI597" t="s">
        <v>314</v>
      </c>
      <c r="AJ597" t="s">
        <v>146</v>
      </c>
      <c r="AK597">
        <v>3</v>
      </c>
      <c r="AL597" t="s">
        <v>126</v>
      </c>
      <c r="AM597">
        <v>135</v>
      </c>
      <c r="AN597" t="s">
        <v>127</v>
      </c>
      <c r="AO597" s="2">
        <v>45616</v>
      </c>
      <c r="AP597">
        <v>3</v>
      </c>
      <c r="AQ597">
        <v>21.05</v>
      </c>
    </row>
    <row r="598" spans="1:43" x14ac:dyDescent="0.25">
      <c r="A598" t="s">
        <v>616</v>
      </c>
      <c r="B598">
        <f t="array" ref="B598">_xll.BDP(A598,"BEST_EPS", "BEST_FPERIOD_OVERRIDE=1bf")</f>
        <v>4.6143563218390806</v>
      </c>
      <c r="C598">
        <f t="array" ref="C598">_xll.BDP(A598,"BEST_EPS", "BEST_FPERIOD_OVERRIDE=2bf")</f>
        <v>5.1170229885057479</v>
      </c>
      <c r="D598">
        <f t="array" ref="D598">_xll.BDP(A598,"BEST_EPS", "BEST_FPERIOD_OVERRIDE=3bf")</f>
        <v>5.7557230769230765</v>
      </c>
      <c r="E598">
        <f t="array" ref="E598">_xll.BDP(A598,"BEST_TARGET_PRICE")</f>
        <v>147.13333129882813</v>
      </c>
      <c r="F598">
        <f t="array" ref="F598">_xll.BDP($A598,F$84)</f>
        <v>125.44</v>
      </c>
      <c r="G598">
        <f t="array" ref="G598">_xll.BDP($A598,G$84)</f>
        <v>127.08</v>
      </c>
      <c r="H598">
        <f t="array" ref="H598">_xll.BDP($A598,H$84)</f>
        <v>124.9336</v>
      </c>
      <c r="I598">
        <f t="array" ref="I598">_xll.BDP($A598,I$84)</f>
        <v>125.61</v>
      </c>
      <c r="K598">
        <f t="shared" si="8"/>
        <v>125</v>
      </c>
      <c r="L598" t="str">
        <f>_xll.BDS(A598,"BEST_ANALYST_RECS_BULK","headers=n","startrow",MATCH(1,_xll.BDS(A598,"BEST_ANALYST_RECS_BULK","headers=n","endcol=9","startcol=9","array=t"),0),"endrow",MATCH(1,_xll.BDS(A598,"BEST_ANALYST_RECS_BULK","headers=n","endcol=9","startcol=9","array=t"),0),"cols=10;rows=1")</f>
        <v>Hedgeye Risk Management</v>
      </c>
      <c r="M598" t="s">
        <v>281</v>
      </c>
      <c r="N598" t="s">
        <v>162</v>
      </c>
      <c r="O598">
        <v>5</v>
      </c>
      <c r="P598" t="s">
        <v>137</v>
      </c>
      <c r="Q598" t="s">
        <v>147</v>
      </c>
      <c r="R598" t="s">
        <v>127</v>
      </c>
      <c r="S598" s="2">
        <v>45606</v>
      </c>
      <c r="T598">
        <v>1</v>
      </c>
      <c r="U598">
        <v>40.53</v>
      </c>
      <c r="W598" t="str">
        <f>_xll.BDS(A598,"BEST_ANALYST_RECS_BULK","headers=n","startrow",MATCH(2,_xll.BDS(A598,"BEST_ANALYST_RECS_BULK","headers=n","endcol=9","startcol=9","array=t"),0),"endrow",MATCH(2,_xll.BDS(A598,"BEST_ANALYST_RECS_BULK","headers=n","endcol=9","startcol=9","array=t"),0),"cols=10;rows=1")</f>
        <v>TD Cowen</v>
      </c>
      <c r="X598" t="s">
        <v>451</v>
      </c>
      <c r="Y598" t="s">
        <v>146</v>
      </c>
      <c r="Z598">
        <v>3</v>
      </c>
      <c r="AA598" t="s">
        <v>126</v>
      </c>
      <c r="AB598">
        <v>125</v>
      </c>
      <c r="AC598" t="s">
        <v>127</v>
      </c>
      <c r="AD598" s="2">
        <v>45601</v>
      </c>
      <c r="AE598">
        <v>2</v>
      </c>
      <c r="AF598">
        <v>27.62</v>
      </c>
      <c r="AH598" t="str">
        <f>_xll.BDS(A598,"BEST_ANALYST_RECS_BULK","headers=n","startrow",MATCH(3,_xll.BDS(A598,"BEST_ANALYST_RECS_BULK","headers=n","endcol=9","startcol=9","array=t"),0),"endrow",MATCH(3,_xll.BDS(A598,"BEST_ANALYST_RECS_BULK","headers=n","endcol=9","startcol=9","array=t"),0),"cols=10;rows=1")</f>
        <v>Argus Research Company</v>
      </c>
      <c r="AI598" t="s">
        <v>1664</v>
      </c>
      <c r="AJ598" t="s">
        <v>128</v>
      </c>
      <c r="AK598">
        <v>5</v>
      </c>
      <c r="AL598" t="s">
        <v>126</v>
      </c>
      <c r="AM598">
        <v>145</v>
      </c>
      <c r="AN598" t="s">
        <v>127</v>
      </c>
      <c r="AO598" s="2">
        <v>45614</v>
      </c>
      <c r="AP598">
        <v>3</v>
      </c>
      <c r="AQ598">
        <v>21.94</v>
      </c>
    </row>
    <row r="599" spans="1:43" x14ac:dyDescent="0.25">
      <c r="A599" t="s">
        <v>584</v>
      </c>
      <c r="B599">
        <f t="array" ref="B599">_xll.BDP(A599,"BEST_EPS", "BEST_FPERIOD_OVERRIDE=1bf")</f>
        <v>6.0027586206896553</v>
      </c>
      <c r="C599">
        <f t="array" ref="C599">_xll.BDP(A599,"BEST_EPS", "BEST_FPERIOD_OVERRIDE=2bf")</f>
        <v>6.6625747126436785</v>
      </c>
      <c r="D599">
        <f t="array" ref="D599">_xll.BDP(A599,"BEST_EPS", "BEST_FPERIOD_OVERRIDE=3bf")</f>
        <v>7.589030769230769</v>
      </c>
      <c r="E599">
        <f t="array" ref="E599">_xll.BDP(A599,"BEST_TARGET_PRICE")</f>
        <v>144.30435180664063</v>
      </c>
      <c r="F599">
        <f t="array" ref="F599">_xll.BDP($A599,F$84)</f>
        <v>138.82</v>
      </c>
      <c r="G599">
        <f t="array" ref="G599">_xll.BDP($A599,G$84)</f>
        <v>139.97999999999999</v>
      </c>
      <c r="H599">
        <f t="array" ref="H599">_xll.BDP($A599,H$84)</f>
        <v>138.69</v>
      </c>
      <c r="I599">
        <f t="array" ref="I599">_xll.BDP($A599,I$84)</f>
        <v>139.33000000000001</v>
      </c>
      <c r="K599">
        <f t="shared" si="8"/>
        <v>138</v>
      </c>
      <c r="L599" t="str">
        <f>_xll.BDS(A599,"BEST_ANALYST_RECS_BULK","headers=n","startrow",MATCH(1,_xll.BDS(A599,"BEST_ANALYST_RECS_BULK","headers=n","endcol=9","startcol=9","array=t"),0),"endrow",MATCH(1,_xll.BDS(A599,"BEST_ANALYST_RECS_BULK","headers=n","endcol=9","startcol=9","array=t"),0),"cols=10;rows=1")</f>
        <v>Morningstar</v>
      </c>
      <c r="M599" t="s">
        <v>226</v>
      </c>
      <c r="N599" t="s">
        <v>146</v>
      </c>
      <c r="O599">
        <v>3</v>
      </c>
      <c r="P599" t="s">
        <v>126</v>
      </c>
      <c r="Q599">
        <v>138</v>
      </c>
      <c r="R599" t="s">
        <v>127</v>
      </c>
      <c r="S599" s="2">
        <v>45603</v>
      </c>
      <c r="T599">
        <v>1</v>
      </c>
      <c r="U599">
        <v>12.15</v>
      </c>
      <c r="W599" t="str">
        <f>_xll.BDS(A599,"BEST_ANALYST_RECS_BULK","headers=n","startrow",MATCH(2,_xll.BDS(A599,"BEST_ANALYST_RECS_BULK","headers=n","endcol=9","startcol=9","array=t"),0),"endrow",MATCH(2,_xll.BDS(A599,"BEST_ANALYST_RECS_BULK","headers=n","endcol=9","startcol=9","array=t"),0),"cols=10;rows=1")</f>
        <v>Bernstein</v>
      </c>
      <c r="X599" t="s">
        <v>1452</v>
      </c>
      <c r="Y599" t="s">
        <v>125</v>
      </c>
      <c r="Z599">
        <v>5</v>
      </c>
      <c r="AA599" t="s">
        <v>126</v>
      </c>
      <c r="AB599">
        <v>140</v>
      </c>
      <c r="AC599" t="s">
        <v>127</v>
      </c>
      <c r="AD599" s="2">
        <v>45622</v>
      </c>
      <c r="AE599">
        <v>2</v>
      </c>
      <c r="AF599">
        <v>10</v>
      </c>
      <c r="AH599" t="str">
        <f>_xll.BDS(A599,"BEST_ANALYST_RECS_BULK","headers=n","startrow",MATCH(3,_xll.BDS(A599,"BEST_ANALYST_RECS_BULK","headers=n","endcol=9","startcol=9","array=t"),0),"endrow",MATCH(3,_xll.BDS(A599,"BEST_ANALYST_RECS_BULK","headers=n","endcol=9","startcol=9","array=t"),0),"cols=10;rows=1")</f>
        <v>Oppenheimer</v>
      </c>
      <c r="AI599" t="s">
        <v>1858</v>
      </c>
      <c r="AJ599" t="s">
        <v>125</v>
      </c>
      <c r="AK599">
        <v>5</v>
      </c>
      <c r="AL599" t="s">
        <v>126</v>
      </c>
      <c r="AM599">
        <v>154</v>
      </c>
      <c r="AN599" t="s">
        <v>134</v>
      </c>
      <c r="AO599" s="2">
        <v>45621</v>
      </c>
      <c r="AP599">
        <v>3</v>
      </c>
      <c r="AQ599">
        <v>9.6300000000000008</v>
      </c>
    </row>
    <row r="600" spans="1:43" x14ac:dyDescent="0.25">
      <c r="A600" t="s">
        <v>724</v>
      </c>
      <c r="B600">
        <f t="array" ref="B600">_xll.BDP(A600,"BEST_EPS", "BEST_FPERIOD_OVERRIDE=1bf")</f>
        <v>8.5344597701149425</v>
      </c>
      <c r="C600">
        <f t="array" ref="C600">_xll.BDP(A600,"BEST_EPS", "BEST_FPERIOD_OVERRIDE=2bf")</f>
        <v>9.1893103448275877</v>
      </c>
      <c r="D600">
        <f t="array" ref="D600">_xll.BDP(A600,"BEST_EPS", "BEST_FPERIOD_OVERRIDE=3bf")</f>
        <v>9.9779692307692311</v>
      </c>
      <c r="E600">
        <f t="array" ref="E600">_xll.BDP(A600,"BEST_TARGET_PRICE")</f>
        <v>125.59259033203125</v>
      </c>
      <c r="F600">
        <f t="array" ref="F600">_xll.BDP($A600,F$84)</f>
        <v>110.84</v>
      </c>
      <c r="G600">
        <f t="array" ref="G600">_xll.BDP($A600,G$84)</f>
        <v>112.66</v>
      </c>
      <c r="H600">
        <f t="array" ref="H600">_xll.BDP($A600,H$84)</f>
        <v>110.51</v>
      </c>
      <c r="I600">
        <f t="array" ref="I600">_xll.BDP($A600,I$84)</f>
        <v>112.02</v>
      </c>
      <c r="K600">
        <f t="shared" si="8"/>
        <v>111.97</v>
      </c>
      <c r="L600" t="str">
        <f>_xll.BDS(A600,"BEST_ANALYST_RECS_BULK","headers=n","startrow",MATCH(1,_xll.BDS(A600,"BEST_ANALYST_RECS_BULK","headers=n","endcol=9","startcol=9","array=t"),0),"endrow",MATCH(1,_xll.BDS(A600,"BEST_ANALYST_RECS_BULK","headers=n","endcol=9","startcol=9","array=t"),0),"cols=10;rows=1")</f>
        <v>Sadif Investment Analytics</v>
      </c>
      <c r="M600" t="s">
        <v>166</v>
      </c>
      <c r="N600" t="s">
        <v>128</v>
      </c>
      <c r="O600">
        <v>5</v>
      </c>
      <c r="P600" t="s">
        <v>137</v>
      </c>
      <c r="Q600">
        <v>111.97</v>
      </c>
      <c r="R600" t="s">
        <v>430</v>
      </c>
      <c r="S600" s="2">
        <v>45593</v>
      </c>
      <c r="T600">
        <v>1</v>
      </c>
      <c r="U600">
        <v>35.07</v>
      </c>
      <c r="W600" t="str">
        <f>_xll.BDS(A600,"BEST_ANALYST_RECS_BULK","headers=n","startrow",MATCH(2,_xll.BDS(A600,"BEST_ANALYST_RECS_BULK","headers=n","endcol=9","startcol=9","array=t"),0),"endrow",MATCH(2,_xll.BDS(A600,"BEST_ANALYST_RECS_BULK","headers=n","endcol=9","startcol=9","array=t"),0),"cols=10;rows=1")</f>
        <v>Evercore ISI</v>
      </c>
      <c r="X600" t="s">
        <v>825</v>
      </c>
      <c r="Y600" t="s">
        <v>343</v>
      </c>
      <c r="Z600">
        <v>3</v>
      </c>
      <c r="AA600" t="s">
        <v>126</v>
      </c>
      <c r="AB600">
        <v>110</v>
      </c>
      <c r="AC600" t="s">
        <v>134</v>
      </c>
      <c r="AD600" s="2">
        <v>45595</v>
      </c>
      <c r="AE600">
        <v>2</v>
      </c>
      <c r="AF600">
        <v>6.18</v>
      </c>
      <c r="AH600" t="str">
        <f>_xll.BDS(A600,"BEST_ANALYST_RECS_BULK","headers=n","startrow",MATCH(3,_xll.BDS(A600,"BEST_ANALYST_RECS_BULK","headers=n","endcol=9","startcol=9","array=t"),0),"endrow",MATCH(3,_xll.BDS(A600,"BEST_ANALYST_RECS_BULK","headers=n","endcol=9","startcol=9","array=t"),0),"cols=10;rows=1")</f>
        <v>Baptista Research</v>
      </c>
      <c r="AI600" t="s">
        <v>136</v>
      </c>
      <c r="AJ600" t="s">
        <v>146</v>
      </c>
      <c r="AK600">
        <v>3</v>
      </c>
      <c r="AL600" t="s">
        <v>126</v>
      </c>
      <c r="AM600">
        <v>122.8</v>
      </c>
      <c r="AN600" t="s">
        <v>134</v>
      </c>
      <c r="AO600" s="2">
        <v>45604</v>
      </c>
      <c r="AP600">
        <v>3</v>
      </c>
      <c r="AQ600">
        <v>4.5</v>
      </c>
    </row>
    <row r="601" spans="1:43" x14ac:dyDescent="0.25">
      <c r="A601" t="s">
        <v>785</v>
      </c>
      <c r="B601">
        <f t="array" ref="B601">_xll.BDP(A601,"BEST_EPS", "BEST_FPERIOD_OVERRIDE=1bf")</f>
        <v>15.786597701149427</v>
      </c>
      <c r="C601">
        <f t="array" ref="C601">_xll.BDP(A601,"BEST_EPS", "BEST_FPERIOD_OVERRIDE=2bf")</f>
        <v>17.995183908045977</v>
      </c>
      <c r="D601">
        <f t="array" ref="D601">_xll.BDP(A601,"BEST_EPS", "BEST_FPERIOD_OVERRIDE=3bf")</f>
        <v>20.61036923076923</v>
      </c>
      <c r="E601">
        <f t="array" ref="E601">_xll.BDP(A601,"BEST_TARGET_PRICE")</f>
        <v>406.5625</v>
      </c>
      <c r="F601">
        <f t="array" ref="F601">_xll.BDP($A601,F$84)</f>
        <v>403.73</v>
      </c>
      <c r="G601">
        <f t="array" ref="G601">_xll.BDP($A601,G$84)</f>
        <v>406.14</v>
      </c>
      <c r="H601">
        <f t="array" ref="H601">_xll.BDP($A601,H$84)</f>
        <v>400.93009999999998</v>
      </c>
      <c r="I601">
        <f t="array" ref="I601">_xll.BDP($A601,I$84)</f>
        <v>405.75</v>
      </c>
      <c r="K601">
        <f t="shared" si="8"/>
        <v>450</v>
      </c>
      <c r="L601" t="str">
        <f>_xll.BDS(A601,"BEST_ANALYST_RECS_BULK","headers=n","startrow",MATCH(1,_xll.BDS(A601,"BEST_ANALYST_RECS_BULK","headers=n","endcol=9","startcol=9","array=t"),0),"endrow",MATCH(1,_xll.BDS(A601,"BEST_ANALYST_RECS_BULK","headers=n","endcol=9","startcol=9","array=t"),0),"cols=10;rows=1")</f>
        <v>Stephens</v>
      </c>
      <c r="M601" t="s">
        <v>1514</v>
      </c>
      <c r="N601" t="s">
        <v>138</v>
      </c>
      <c r="O601">
        <v>5</v>
      </c>
      <c r="P601" t="s">
        <v>126</v>
      </c>
      <c r="Q601">
        <v>450</v>
      </c>
      <c r="R601" t="s">
        <v>127</v>
      </c>
      <c r="S601" s="2">
        <v>45618</v>
      </c>
      <c r="T601">
        <v>1</v>
      </c>
      <c r="U601">
        <v>75.8</v>
      </c>
      <c r="W601" t="str">
        <f>_xll.BDS(A601,"BEST_ANALYST_RECS_BULK","headers=n","startrow",MATCH(2,_xll.BDS(A601,"BEST_ANALYST_RECS_BULK","headers=n","endcol=9","startcol=9","array=t"),0),"endrow",MATCH(2,_xll.BDS(A601,"BEST_ANALYST_RECS_BULK","headers=n","endcol=9","startcol=9","array=t"),0),"cols=10;rows=1")</f>
        <v>Baptista Research</v>
      </c>
      <c r="X601" t="s">
        <v>136</v>
      </c>
      <c r="Y601" t="s">
        <v>146</v>
      </c>
      <c r="Z601">
        <v>3</v>
      </c>
      <c r="AA601" t="s">
        <v>142</v>
      </c>
      <c r="AB601">
        <v>407.4</v>
      </c>
      <c r="AC601" t="s">
        <v>134</v>
      </c>
      <c r="AD601" s="2">
        <v>45601</v>
      </c>
      <c r="AE601">
        <v>2</v>
      </c>
      <c r="AF601">
        <v>40.799999999999997</v>
      </c>
      <c r="AH601" t="str">
        <f>_xll.BDS(A601,"BEST_ANALYST_RECS_BULK","headers=n","startrow",MATCH(3,_xll.BDS(A601,"BEST_ANALYST_RECS_BULK","headers=n","endcol=9","startcol=9","array=t"),0),"endrow",MATCH(3,_xll.BDS(A601,"BEST_ANALYST_RECS_BULK","headers=n","endcol=9","startcol=9","array=t"),0),"cols=10;rows=1")</f>
        <v>Sadif Investment Analytics</v>
      </c>
      <c r="AI601" t="s">
        <v>166</v>
      </c>
      <c r="AJ601" t="s">
        <v>167</v>
      </c>
      <c r="AK601">
        <v>5</v>
      </c>
      <c r="AL601" t="s">
        <v>126</v>
      </c>
      <c r="AM601">
        <v>438.2</v>
      </c>
      <c r="AN601" t="s">
        <v>168</v>
      </c>
      <c r="AO601" s="2">
        <v>45533</v>
      </c>
      <c r="AP601">
        <v>3</v>
      </c>
      <c r="AQ601">
        <v>37.61</v>
      </c>
    </row>
    <row r="602" spans="1:43" x14ac:dyDescent="0.25">
      <c r="A602" t="s">
        <v>377</v>
      </c>
      <c r="B602">
        <f t="array" ref="B602">_xll.BDP(A602,"BEST_EPS", "BEST_FPERIOD_OVERRIDE=1bf")</f>
        <v>6.2852413793103459</v>
      </c>
      <c r="C602">
        <f t="array" ref="C602">_xll.BDP(A602,"BEST_EPS", "BEST_FPERIOD_OVERRIDE=2bf")</f>
        <v>6.9627241379310352</v>
      </c>
      <c r="D602">
        <f t="array" ref="D602">_xll.BDP(A602,"BEST_EPS", "BEST_FPERIOD_OVERRIDE=3bf")</f>
        <v>7.8221384615384624</v>
      </c>
      <c r="E602">
        <f t="array" ref="E602">_xll.BDP(A602,"BEST_TARGET_PRICE")</f>
        <v>217.4375</v>
      </c>
      <c r="F602">
        <f t="array" ref="F602">_xll.BDP($A602,F$84)</f>
        <v>175.27</v>
      </c>
      <c r="G602">
        <f t="array" ref="G602">_xll.BDP($A602,G$84)</f>
        <v>179.27</v>
      </c>
      <c r="H602">
        <f t="array" ref="H602">_xll.BDP($A602,H$84)</f>
        <v>175</v>
      </c>
      <c r="I602">
        <f t="array" ref="I602">_xll.BDP($A602,I$84)</f>
        <v>176.74</v>
      </c>
      <c r="K602">
        <f t="shared" si="8"/>
        <v>180</v>
      </c>
      <c r="L602" t="str">
        <f>_xll.BDS(A602,"BEST_ANALYST_RECS_BULK","headers=n","startrow",MATCH(1,_xll.BDS(A602,"BEST_ANALYST_RECS_BULK","headers=n","endcol=9","startcol=9","array=t"),0),"endrow",MATCH(1,_xll.BDS(A602,"BEST_ANALYST_RECS_BULK","headers=n","endcol=9","startcol=9","array=t"),0),"cols=10;rows=1")</f>
        <v>Morningstar</v>
      </c>
      <c r="M602" t="s">
        <v>229</v>
      </c>
      <c r="N602" t="s">
        <v>146</v>
      </c>
      <c r="O602">
        <v>3</v>
      </c>
      <c r="P602" t="s">
        <v>126</v>
      </c>
      <c r="Q602">
        <v>180</v>
      </c>
      <c r="R602" t="s">
        <v>127</v>
      </c>
      <c r="S602" s="2">
        <v>45600</v>
      </c>
      <c r="T602">
        <v>1</v>
      </c>
      <c r="U602">
        <v>24.34</v>
      </c>
      <c r="W602" t="str">
        <f>_xll.BDS(A602,"BEST_ANALYST_RECS_BULK","headers=n","startrow",MATCH(2,_xll.BDS(A602,"BEST_ANALYST_RECS_BULK","headers=n","endcol=9","startcol=9","array=t"),0),"endrow",MATCH(2,_xll.BDS(A602,"BEST_ANALYST_RECS_BULK","headers=n","endcol=9","startcol=9","array=t"),0),"cols=10;rows=1")</f>
        <v>Zacks</v>
      </c>
      <c r="X602" t="s">
        <v>166</v>
      </c>
      <c r="Y602" t="s">
        <v>141</v>
      </c>
      <c r="Z602">
        <v>3</v>
      </c>
      <c r="AA602" t="s">
        <v>126</v>
      </c>
      <c r="AB602">
        <v>200</v>
      </c>
      <c r="AC602" t="s">
        <v>134</v>
      </c>
      <c r="AD602" s="2">
        <v>45588</v>
      </c>
      <c r="AE602">
        <v>2</v>
      </c>
      <c r="AF602">
        <v>0</v>
      </c>
      <c r="AH602" t="str">
        <f>_xll.BDS(A602,"BEST_ANALYST_RECS_BULK","headers=n","startrow",MATCH(3,_xll.BDS(A602,"BEST_ANALYST_RECS_BULK","headers=n","endcol=9","startcol=9","array=t"),0),"endrow",MATCH(3,_xll.BDS(A602,"BEST_ANALYST_RECS_BULK","headers=n","endcol=9","startcol=9","array=t"),0),"cols=10;rows=1")</f>
        <v>Barclays</v>
      </c>
      <c r="AI602" t="s">
        <v>1828</v>
      </c>
      <c r="AJ602" t="s">
        <v>138</v>
      </c>
      <c r="AK602">
        <v>5</v>
      </c>
      <c r="AL602" t="s">
        <v>126</v>
      </c>
      <c r="AM602">
        <v>242</v>
      </c>
      <c r="AN602" t="s">
        <v>127</v>
      </c>
      <c r="AO602" s="2">
        <v>45622</v>
      </c>
      <c r="AP602">
        <v>3</v>
      </c>
      <c r="AQ602">
        <v>-1.53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926</v>
      </c>
    </row>
    <row r="3" spans="1:2" x14ac:dyDescent="0.25">
      <c r="A3" t="s">
        <v>1163</v>
      </c>
      <c r="B3" t="str">
        <f>A3&amp;" Equity"</f>
        <v>A US Equity</v>
      </c>
    </row>
    <row r="4" spans="1:2" x14ac:dyDescent="0.25">
      <c r="A4" t="s">
        <v>1427</v>
      </c>
      <c r="B4" t="str">
        <f t="shared" ref="B4:B67" si="0">A4&amp;" Equity"</f>
        <v>AAL US Equity</v>
      </c>
    </row>
    <row r="5" spans="1:2" x14ac:dyDescent="0.25">
      <c r="A5" t="s">
        <v>927</v>
      </c>
      <c r="B5" t="str">
        <f t="shared" si="0"/>
        <v>AAPL US Equity</v>
      </c>
    </row>
    <row r="6" spans="1:2" x14ac:dyDescent="0.25">
      <c r="A6" t="s">
        <v>949</v>
      </c>
      <c r="B6" t="str">
        <f t="shared" si="0"/>
        <v>ABBV US Equity</v>
      </c>
    </row>
    <row r="7" spans="1:2" x14ac:dyDescent="0.25">
      <c r="A7" t="s">
        <v>1055</v>
      </c>
      <c r="B7" t="str">
        <f t="shared" si="0"/>
        <v>ABNB US Equity</v>
      </c>
    </row>
    <row r="8" spans="1:2" x14ac:dyDescent="0.25">
      <c r="A8" t="s">
        <v>964</v>
      </c>
      <c r="B8" t="str">
        <f t="shared" si="0"/>
        <v>ABT US Equity</v>
      </c>
    </row>
    <row r="9" spans="1:2" x14ac:dyDescent="0.25">
      <c r="A9" t="s">
        <v>1145</v>
      </c>
      <c r="B9" t="str">
        <f t="shared" si="0"/>
        <v>ACGL US Equity</v>
      </c>
    </row>
    <row r="10" spans="1:2" x14ac:dyDescent="0.25">
      <c r="A10" t="s">
        <v>962</v>
      </c>
      <c r="B10" t="str">
        <f t="shared" si="0"/>
        <v>ACN US Equity</v>
      </c>
    </row>
    <row r="11" spans="1:2" x14ac:dyDescent="0.25">
      <c r="A11" t="s">
        <v>958</v>
      </c>
      <c r="B11" t="str">
        <f t="shared" si="0"/>
        <v>ADBE US Equity</v>
      </c>
    </row>
    <row r="12" spans="1:2" x14ac:dyDescent="0.25">
      <c r="A12" t="s">
        <v>1016</v>
      </c>
      <c r="B12" t="str">
        <f t="shared" si="0"/>
        <v>ADI US Equity</v>
      </c>
    </row>
    <row r="13" spans="1:2" x14ac:dyDescent="0.25">
      <c r="A13" t="s">
        <v>1219</v>
      </c>
      <c r="B13" t="str">
        <f t="shared" si="0"/>
        <v>ADM US Equity</v>
      </c>
    </row>
    <row r="14" spans="1:2" x14ac:dyDescent="0.25">
      <c r="A14" t="s">
        <v>1012</v>
      </c>
      <c r="B14" t="str">
        <f t="shared" si="0"/>
        <v>ADP US Equity</v>
      </c>
    </row>
    <row r="15" spans="1:2" x14ac:dyDescent="0.25">
      <c r="A15" t="s">
        <v>1090</v>
      </c>
      <c r="B15" t="str">
        <f t="shared" si="0"/>
        <v>ADSK US Equity</v>
      </c>
    </row>
    <row r="16" spans="1:2" x14ac:dyDescent="0.25">
      <c r="A16" t="s">
        <v>1264</v>
      </c>
      <c r="B16" t="str">
        <f t="shared" si="0"/>
        <v>AEE US Equity</v>
      </c>
    </row>
    <row r="17" spans="1:2" x14ac:dyDescent="0.25">
      <c r="A17" t="s">
        <v>1094</v>
      </c>
      <c r="B17" t="str">
        <f t="shared" si="0"/>
        <v>AEP US Equity</v>
      </c>
    </row>
    <row r="18" spans="1:2" x14ac:dyDescent="0.25">
      <c r="A18" t="s">
        <v>1373</v>
      </c>
      <c r="B18" t="str">
        <f t="shared" si="0"/>
        <v>AES US Equity</v>
      </c>
    </row>
    <row r="19" spans="1:2" x14ac:dyDescent="0.25">
      <c r="A19" t="s">
        <v>1085</v>
      </c>
      <c r="B19" t="str">
        <f t="shared" si="0"/>
        <v>AFL US Equity</v>
      </c>
    </row>
    <row r="20" spans="1:2" x14ac:dyDescent="0.25">
      <c r="A20" t="s">
        <v>1126</v>
      </c>
      <c r="B20" t="str">
        <f t="shared" si="0"/>
        <v>AIG US Equity</v>
      </c>
    </row>
    <row r="21" spans="1:2" x14ac:dyDescent="0.25">
      <c r="A21" t="s">
        <v>1403</v>
      </c>
      <c r="B21" t="str">
        <f t="shared" si="0"/>
        <v>AIZ US Equity</v>
      </c>
    </row>
    <row r="22" spans="1:2" x14ac:dyDescent="0.25">
      <c r="A22" t="s">
        <v>1074</v>
      </c>
      <c r="B22" t="str">
        <f t="shared" si="0"/>
        <v>AJG US Equity</v>
      </c>
    </row>
    <row r="23" spans="1:2" x14ac:dyDescent="0.25">
      <c r="A23" t="s">
        <v>1357</v>
      </c>
      <c r="B23" t="str">
        <f t="shared" si="0"/>
        <v>AKAM US Equity</v>
      </c>
    </row>
    <row r="24" spans="1:2" x14ac:dyDescent="0.25">
      <c r="A24" t="s">
        <v>1399</v>
      </c>
      <c r="B24" t="str">
        <f t="shared" si="0"/>
        <v>ALB US Equity</v>
      </c>
    </row>
    <row r="25" spans="1:2" x14ac:dyDescent="0.25">
      <c r="A25" t="s">
        <v>1310</v>
      </c>
      <c r="B25" t="str">
        <f t="shared" si="0"/>
        <v>ALGN US Equity</v>
      </c>
    </row>
    <row r="26" spans="1:2" x14ac:dyDescent="0.25">
      <c r="A26" t="s">
        <v>1118</v>
      </c>
      <c r="B26" t="str">
        <f t="shared" si="0"/>
        <v>ALL US Equity</v>
      </c>
    </row>
    <row r="27" spans="1:2" x14ac:dyDescent="0.25">
      <c r="A27" t="s">
        <v>1378</v>
      </c>
      <c r="B27" t="str">
        <f t="shared" si="0"/>
        <v>ALLE US Equity</v>
      </c>
    </row>
    <row r="28" spans="1:2" x14ac:dyDescent="0.25">
      <c r="A28" t="s">
        <v>988</v>
      </c>
      <c r="B28" t="str">
        <f t="shared" si="0"/>
        <v>AMAT US Equity</v>
      </c>
    </row>
    <row r="29" spans="1:2" x14ac:dyDescent="0.25">
      <c r="A29" t="s">
        <v>1341</v>
      </c>
      <c r="B29" t="str">
        <f t="shared" si="0"/>
        <v>AMCR US Equity</v>
      </c>
    </row>
    <row r="30" spans="1:2" x14ac:dyDescent="0.25">
      <c r="A30" t="s">
        <v>955</v>
      </c>
      <c r="B30" t="str">
        <f t="shared" si="0"/>
        <v>AMD US Equity</v>
      </c>
    </row>
    <row r="31" spans="1:2" x14ac:dyDescent="0.25">
      <c r="A31" t="s">
        <v>1167</v>
      </c>
      <c r="B31" t="str">
        <f t="shared" si="0"/>
        <v>AME US Equity</v>
      </c>
    </row>
    <row r="32" spans="1:2" x14ac:dyDescent="0.25">
      <c r="A32" t="s">
        <v>978</v>
      </c>
      <c r="B32" t="str">
        <f t="shared" si="0"/>
        <v>AMGN US Equity</v>
      </c>
    </row>
    <row r="33" spans="1:2" x14ac:dyDescent="0.25">
      <c r="A33" t="s">
        <v>1139</v>
      </c>
      <c r="B33" t="str">
        <f t="shared" si="0"/>
        <v>AMP US Equity</v>
      </c>
    </row>
    <row r="34" spans="1:2" x14ac:dyDescent="0.25">
      <c r="A34" t="s">
        <v>1018</v>
      </c>
      <c r="B34" t="str">
        <f t="shared" si="0"/>
        <v>AMT US Equity</v>
      </c>
    </row>
    <row r="35" spans="1:2" x14ac:dyDescent="0.25">
      <c r="A35" t="s">
        <v>930</v>
      </c>
      <c r="B35" t="str">
        <f t="shared" si="0"/>
        <v>AMZN US Equity</v>
      </c>
    </row>
    <row r="36" spans="1:2" x14ac:dyDescent="0.25">
      <c r="A36" t="s">
        <v>1013</v>
      </c>
      <c r="B36" t="str">
        <f t="shared" si="0"/>
        <v>ANET US Equity</v>
      </c>
    </row>
    <row r="37" spans="1:2" x14ac:dyDescent="0.25">
      <c r="A37" t="s">
        <v>1228</v>
      </c>
      <c r="B37" t="str">
        <f t="shared" si="0"/>
        <v>ANSS US Equity</v>
      </c>
    </row>
    <row r="38" spans="1:2" x14ac:dyDescent="0.25">
      <c r="A38" t="s">
        <v>1054</v>
      </c>
      <c r="B38" t="str">
        <f t="shared" si="0"/>
        <v>AON US Equity</v>
      </c>
    </row>
    <row r="39" spans="1:2" x14ac:dyDescent="0.25">
      <c r="A39" t="s">
        <v>1388</v>
      </c>
      <c r="B39" t="str">
        <f t="shared" si="0"/>
        <v>AOS US Equity</v>
      </c>
    </row>
    <row r="40" spans="1:2" x14ac:dyDescent="0.25">
      <c r="A40" t="s">
        <v>1416</v>
      </c>
      <c r="B40" t="str">
        <f t="shared" si="0"/>
        <v>APA US Equity</v>
      </c>
    </row>
    <row r="41" spans="1:2" x14ac:dyDescent="0.25">
      <c r="A41" t="s">
        <v>1079</v>
      </c>
      <c r="B41" t="str">
        <f t="shared" si="0"/>
        <v>APD US Equity</v>
      </c>
    </row>
    <row r="42" spans="1:2" x14ac:dyDescent="0.25">
      <c r="A42" t="s">
        <v>1051</v>
      </c>
      <c r="B42" t="str">
        <f t="shared" si="0"/>
        <v>APH US Equity</v>
      </c>
    </row>
    <row r="43" spans="1:2" x14ac:dyDescent="0.25">
      <c r="A43" t="s">
        <v>1309</v>
      </c>
      <c r="B43" t="str">
        <f t="shared" si="0"/>
        <v>APTV US Equity</v>
      </c>
    </row>
    <row r="44" spans="1:2" x14ac:dyDescent="0.25">
      <c r="A44" t="s">
        <v>1273</v>
      </c>
      <c r="B44" t="str">
        <f t="shared" si="0"/>
        <v>ARE US Equity</v>
      </c>
    </row>
    <row r="45" spans="1:2" x14ac:dyDescent="0.25">
      <c r="A45" t="s">
        <v>1282</v>
      </c>
      <c r="B45" t="str">
        <f t="shared" si="0"/>
        <v>ATO US Equity</v>
      </c>
    </row>
    <row r="46" spans="1:2" x14ac:dyDescent="0.25">
      <c r="A46" t="s">
        <v>1189</v>
      </c>
      <c r="B46" t="str">
        <f t="shared" si="0"/>
        <v>AVB US Equity</v>
      </c>
    </row>
    <row r="47" spans="1:2" x14ac:dyDescent="0.25">
      <c r="A47" t="s">
        <v>936</v>
      </c>
      <c r="B47" t="str">
        <f t="shared" si="0"/>
        <v>AVGO US Equity</v>
      </c>
    </row>
    <row r="48" spans="1:2" x14ac:dyDescent="0.25">
      <c r="A48" t="s">
        <v>1318</v>
      </c>
      <c r="B48" t="str">
        <f t="shared" si="0"/>
        <v>AVY US Equity</v>
      </c>
    </row>
    <row r="49" spans="1:2" x14ac:dyDescent="0.25">
      <c r="A49" t="s">
        <v>1220</v>
      </c>
      <c r="B49" t="str">
        <f t="shared" si="0"/>
        <v>AWK US Equity</v>
      </c>
    </row>
    <row r="50" spans="1:2" x14ac:dyDescent="0.25">
      <c r="A50" t="s">
        <v>1222</v>
      </c>
      <c r="B50" t="str">
        <f t="shared" si="0"/>
        <v>AXON US Equity</v>
      </c>
    </row>
    <row r="51" spans="1:2" x14ac:dyDescent="0.25">
      <c r="A51" t="s">
        <v>973</v>
      </c>
      <c r="B51" t="str">
        <f t="shared" si="0"/>
        <v>AXP US Equity</v>
      </c>
    </row>
    <row r="52" spans="1:2" x14ac:dyDescent="0.25">
      <c r="A52" t="s">
        <v>1104</v>
      </c>
      <c r="B52" t="str">
        <f t="shared" si="0"/>
        <v>AZO US Equity</v>
      </c>
    </row>
    <row r="53" spans="1:2" x14ac:dyDescent="0.25">
      <c r="A53" t="s">
        <v>1033</v>
      </c>
      <c r="B53" t="str">
        <f t="shared" si="0"/>
        <v>BA US Equity</v>
      </c>
    </row>
    <row r="54" spans="1:2" x14ac:dyDescent="0.25">
      <c r="A54" t="s">
        <v>951</v>
      </c>
      <c r="B54" t="str">
        <f t="shared" si="0"/>
        <v>BAC US Equity</v>
      </c>
    </row>
    <row r="55" spans="1:2" x14ac:dyDescent="0.25">
      <c r="A55" t="s">
        <v>1295</v>
      </c>
      <c r="B55" t="str">
        <f t="shared" si="0"/>
        <v>BALL US Equity</v>
      </c>
    </row>
    <row r="56" spans="1:2" x14ac:dyDescent="0.25">
      <c r="A56" t="s">
        <v>1292</v>
      </c>
      <c r="B56" t="str">
        <f t="shared" si="0"/>
        <v>BAX US Equity</v>
      </c>
    </row>
    <row r="57" spans="1:2" x14ac:dyDescent="0.25">
      <c r="A57" t="s">
        <v>1429</v>
      </c>
      <c r="B57" t="str">
        <f t="shared" si="0"/>
        <v>BBWI US Equity</v>
      </c>
    </row>
    <row r="58" spans="1:2" x14ac:dyDescent="0.25">
      <c r="A58" t="s">
        <v>1284</v>
      </c>
      <c r="B58" t="str">
        <f t="shared" si="0"/>
        <v>BBY US Equity</v>
      </c>
    </row>
    <row r="59" spans="1:2" x14ac:dyDescent="0.25">
      <c r="A59" t="s">
        <v>1070</v>
      </c>
      <c r="B59" t="str">
        <f t="shared" si="0"/>
        <v>BDX US Equity</v>
      </c>
    </row>
    <row r="60" spans="1:2" x14ac:dyDescent="0.25">
      <c r="A60" t="s">
        <v>1397</v>
      </c>
      <c r="B60" t="str">
        <f t="shared" si="0"/>
        <v>BEN US Equity</v>
      </c>
    </row>
    <row r="61" spans="1:2" x14ac:dyDescent="0.25">
      <c r="A61" t="s">
        <v>1271</v>
      </c>
      <c r="B61" t="str">
        <f t="shared" si="0"/>
        <v>BF/B US Equity</v>
      </c>
    </row>
    <row r="62" spans="1:2" x14ac:dyDescent="0.25">
      <c r="A62" t="s">
        <v>1368</v>
      </c>
      <c r="B62" t="str">
        <f t="shared" si="0"/>
        <v>BG US Equity</v>
      </c>
    </row>
    <row r="63" spans="1:2" x14ac:dyDescent="0.25">
      <c r="A63" t="s">
        <v>1223</v>
      </c>
      <c r="B63" t="str">
        <f t="shared" si="0"/>
        <v>BIIB US Equity</v>
      </c>
    </row>
    <row r="64" spans="1:2" x14ac:dyDescent="0.25">
      <c r="A64" t="s">
        <v>1413</v>
      </c>
      <c r="B64" t="str">
        <f t="shared" si="0"/>
        <v>BIO US Equity</v>
      </c>
    </row>
    <row r="65" spans="1:2" x14ac:dyDescent="0.25">
      <c r="A65" t="s">
        <v>1114</v>
      </c>
      <c r="B65" t="str">
        <f t="shared" si="0"/>
        <v>BK US Equity</v>
      </c>
    </row>
    <row r="66" spans="1:2" x14ac:dyDescent="0.25">
      <c r="A66" t="s">
        <v>1000</v>
      </c>
      <c r="B66" t="str">
        <f t="shared" si="0"/>
        <v>BKNG US Equity</v>
      </c>
    </row>
    <row r="67" spans="1:2" x14ac:dyDescent="0.25">
      <c r="A67" t="s">
        <v>1191</v>
      </c>
      <c r="B67" t="str">
        <f t="shared" si="0"/>
        <v>BKR US Equity</v>
      </c>
    </row>
    <row r="68" spans="1:2" x14ac:dyDescent="0.25">
      <c r="A68" t="s">
        <v>1280</v>
      </c>
      <c r="B68" t="str">
        <f t="shared" ref="B68:B131" si="1">A68&amp;" Equity"</f>
        <v>BLDR US Equity</v>
      </c>
    </row>
    <row r="69" spans="1:2" x14ac:dyDescent="0.25">
      <c r="A69" t="s">
        <v>999</v>
      </c>
      <c r="B69" t="str">
        <f t="shared" si="1"/>
        <v>BLK US Equity</v>
      </c>
    </row>
    <row r="70" spans="1:2" x14ac:dyDescent="0.25">
      <c r="A70" t="s">
        <v>1031</v>
      </c>
      <c r="B70" t="str">
        <f t="shared" si="1"/>
        <v>BMY US Equity</v>
      </c>
    </row>
    <row r="71" spans="1:2" x14ac:dyDescent="0.25">
      <c r="A71" t="s">
        <v>1247</v>
      </c>
      <c r="B71" t="str">
        <f t="shared" si="1"/>
        <v>BR US Equity</v>
      </c>
    </row>
    <row r="72" spans="1:2" x14ac:dyDescent="0.25">
      <c r="A72" t="s">
        <v>934</v>
      </c>
      <c r="B72" t="str">
        <f t="shared" si="1"/>
        <v>BRK/B US Equity</v>
      </c>
    </row>
    <row r="73" spans="1:2" x14ac:dyDescent="0.25">
      <c r="A73" t="s">
        <v>1214</v>
      </c>
      <c r="B73" t="str">
        <f t="shared" si="1"/>
        <v>BRO US Equity</v>
      </c>
    </row>
    <row r="74" spans="1:2" x14ac:dyDescent="0.25">
      <c r="A74" t="s">
        <v>1004</v>
      </c>
      <c r="B74" t="str">
        <f t="shared" si="1"/>
        <v>BSX US Equity</v>
      </c>
    </row>
    <row r="75" spans="1:2" x14ac:dyDescent="0.25">
      <c r="A75" t="s">
        <v>1425</v>
      </c>
      <c r="B75" t="str">
        <f t="shared" si="1"/>
        <v>BWA US Equity</v>
      </c>
    </row>
    <row r="76" spans="1:2" x14ac:dyDescent="0.25">
      <c r="A76" t="s">
        <v>972</v>
      </c>
      <c r="B76" t="str">
        <f t="shared" si="1"/>
        <v>BX US Equity</v>
      </c>
    </row>
    <row r="77" spans="1:2" x14ac:dyDescent="0.25">
      <c r="A77" t="s">
        <v>1377</v>
      </c>
      <c r="B77" t="str">
        <f t="shared" si="1"/>
        <v>BXP US Equity</v>
      </c>
    </row>
    <row r="78" spans="1:2" x14ac:dyDescent="0.25">
      <c r="A78" t="s">
        <v>1019</v>
      </c>
      <c r="B78" t="str">
        <f t="shared" si="1"/>
        <v>C US Equity</v>
      </c>
    </row>
    <row r="79" spans="1:2" x14ac:dyDescent="0.25">
      <c r="A79" t="s">
        <v>1346</v>
      </c>
      <c r="B79" t="str">
        <f t="shared" si="1"/>
        <v>CAG US Equity</v>
      </c>
    </row>
    <row r="80" spans="1:2" x14ac:dyDescent="0.25">
      <c r="A80" t="s">
        <v>1230</v>
      </c>
      <c r="B80" t="str">
        <f t="shared" si="1"/>
        <v>CAH US Equity</v>
      </c>
    </row>
    <row r="81" spans="1:2" x14ac:dyDescent="0.25">
      <c r="A81" t="s">
        <v>1068</v>
      </c>
      <c r="B81" t="str">
        <f t="shared" si="1"/>
        <v>CARR US Equity</v>
      </c>
    </row>
    <row r="82" spans="1:2" x14ac:dyDescent="0.25">
      <c r="A82" t="s">
        <v>981</v>
      </c>
      <c r="B82" t="str">
        <f t="shared" si="1"/>
        <v>CAT US Equity</v>
      </c>
    </row>
    <row r="83" spans="1:2" x14ac:dyDescent="0.25">
      <c r="A83" t="s">
        <v>1009</v>
      </c>
      <c r="B83" t="str">
        <f t="shared" si="1"/>
        <v>CB US Equity</v>
      </c>
    </row>
    <row r="84" spans="1:2" x14ac:dyDescent="0.25">
      <c r="A84" t="s">
        <v>1269</v>
      </c>
      <c r="B84" t="str">
        <f t="shared" si="1"/>
        <v>CBOE US Equity</v>
      </c>
    </row>
    <row r="85" spans="1:2" x14ac:dyDescent="0.25">
      <c r="A85" t="s">
        <v>1180</v>
      </c>
      <c r="B85" t="str">
        <f t="shared" si="1"/>
        <v>CBRE US Equity</v>
      </c>
    </row>
    <row r="86" spans="1:2" x14ac:dyDescent="0.25">
      <c r="A86" t="s">
        <v>1110</v>
      </c>
      <c r="B86" t="str">
        <f t="shared" si="1"/>
        <v>CCI US Equity</v>
      </c>
    </row>
    <row r="87" spans="1:2" x14ac:dyDescent="0.25">
      <c r="A87" t="s">
        <v>1276</v>
      </c>
      <c r="B87" t="str">
        <f t="shared" si="1"/>
        <v>CCL US Equity</v>
      </c>
    </row>
    <row r="88" spans="1:2" x14ac:dyDescent="0.25">
      <c r="A88" t="s">
        <v>1059</v>
      </c>
      <c r="B88" t="str">
        <f t="shared" si="1"/>
        <v>CDNS US Equity</v>
      </c>
    </row>
    <row r="89" spans="1:2" x14ac:dyDescent="0.25">
      <c r="A89" t="s">
        <v>1215</v>
      </c>
      <c r="B89" t="str">
        <f t="shared" si="1"/>
        <v>CDW US Equity</v>
      </c>
    </row>
    <row r="90" spans="1:2" x14ac:dyDescent="0.25">
      <c r="A90" t="s">
        <v>1371</v>
      </c>
      <c r="B90" t="str">
        <f t="shared" si="1"/>
        <v>CE US Equity</v>
      </c>
    </row>
    <row r="91" spans="1:2" x14ac:dyDescent="0.25">
      <c r="A91" t="s">
        <v>1083</v>
      </c>
      <c r="B91" t="str">
        <f t="shared" si="1"/>
        <v>CEG US Equity</v>
      </c>
    </row>
    <row r="92" spans="1:2" x14ac:dyDescent="0.25">
      <c r="A92" t="s">
        <v>1362</v>
      </c>
      <c r="B92" t="str">
        <f t="shared" si="1"/>
        <v>CF US Equity</v>
      </c>
    </row>
    <row r="93" spans="1:2" x14ac:dyDescent="0.25">
      <c r="A93" t="s">
        <v>1312</v>
      </c>
      <c r="B93" t="str">
        <f t="shared" si="1"/>
        <v>CFG US Equity</v>
      </c>
    </row>
    <row r="94" spans="1:2" x14ac:dyDescent="0.25">
      <c r="A94" t="s">
        <v>1243</v>
      </c>
      <c r="B94" t="str">
        <f t="shared" si="1"/>
        <v>CHD US Equity</v>
      </c>
    </row>
    <row r="95" spans="1:2" x14ac:dyDescent="0.25">
      <c r="A95" t="s">
        <v>1387</v>
      </c>
      <c r="B95" t="str">
        <f t="shared" si="1"/>
        <v>CHRW US Equity</v>
      </c>
    </row>
    <row r="96" spans="1:2" x14ac:dyDescent="0.25">
      <c r="A96" t="s">
        <v>1098</v>
      </c>
      <c r="B96" t="str">
        <f t="shared" si="1"/>
        <v>CHTR US Equity</v>
      </c>
    </row>
    <row r="97" spans="1:2" x14ac:dyDescent="0.25">
      <c r="A97" t="s">
        <v>1024</v>
      </c>
      <c r="B97" t="str">
        <f t="shared" si="1"/>
        <v>CI US Equity</v>
      </c>
    </row>
    <row r="98" spans="1:2" x14ac:dyDescent="0.25">
      <c r="A98" t="s">
        <v>1283</v>
      </c>
      <c r="B98" t="str">
        <f t="shared" si="1"/>
        <v>CINF US Equity</v>
      </c>
    </row>
    <row r="99" spans="1:2" x14ac:dyDescent="0.25">
      <c r="A99" t="s">
        <v>1040</v>
      </c>
      <c r="B99" t="str">
        <f t="shared" si="1"/>
        <v>CL US Equity</v>
      </c>
    </row>
    <row r="100" spans="1:2" x14ac:dyDescent="0.25">
      <c r="A100" t="s">
        <v>1291</v>
      </c>
      <c r="B100" t="str">
        <f t="shared" si="1"/>
        <v>CLX US Equity</v>
      </c>
    </row>
    <row r="101" spans="1:2" x14ac:dyDescent="0.25">
      <c r="A101" t="s">
        <v>990</v>
      </c>
      <c r="B101" t="str">
        <f t="shared" si="1"/>
        <v>CMCSA US Equity</v>
      </c>
    </row>
    <row r="102" spans="1:2" x14ac:dyDescent="0.25">
      <c r="A102" t="s">
        <v>1048</v>
      </c>
      <c r="B102" t="str">
        <f t="shared" si="1"/>
        <v>CME US Equity</v>
      </c>
    </row>
    <row r="103" spans="1:2" x14ac:dyDescent="0.25">
      <c r="A103" t="s">
        <v>1049</v>
      </c>
      <c r="B103" t="str">
        <f t="shared" si="1"/>
        <v>CMG US Equity</v>
      </c>
    </row>
    <row r="104" spans="1:2" x14ac:dyDescent="0.25">
      <c r="A104" t="s">
        <v>1150</v>
      </c>
      <c r="B104" t="str">
        <f t="shared" si="1"/>
        <v>CMI US Equity</v>
      </c>
    </row>
    <row r="105" spans="1:2" x14ac:dyDescent="0.25">
      <c r="A105" t="s">
        <v>1287</v>
      </c>
      <c r="B105" t="str">
        <f t="shared" si="1"/>
        <v>CMS US Equity</v>
      </c>
    </row>
    <row r="106" spans="1:2" x14ac:dyDescent="0.25">
      <c r="A106" t="s">
        <v>1161</v>
      </c>
      <c r="B106" t="str">
        <f t="shared" si="1"/>
        <v>CNC US Equity</v>
      </c>
    </row>
    <row r="107" spans="1:2" x14ac:dyDescent="0.25">
      <c r="A107" t="s">
        <v>1311</v>
      </c>
      <c r="B107" t="str">
        <f t="shared" si="1"/>
        <v>CNP US Equity</v>
      </c>
    </row>
    <row r="108" spans="1:2" x14ac:dyDescent="0.25">
      <c r="A108" t="s">
        <v>1106</v>
      </c>
      <c r="B108" t="str">
        <f t="shared" si="1"/>
        <v>COF US Equity</v>
      </c>
    </row>
    <row r="109" spans="1:2" x14ac:dyDescent="0.25">
      <c r="A109" t="s">
        <v>1268</v>
      </c>
      <c r="B109" t="str">
        <f t="shared" si="1"/>
        <v>COO US Equity</v>
      </c>
    </row>
    <row r="110" spans="1:2" x14ac:dyDescent="0.25">
      <c r="A110" t="s">
        <v>1007</v>
      </c>
      <c r="B110" t="str">
        <f t="shared" si="1"/>
        <v>COP US Equity</v>
      </c>
    </row>
    <row r="111" spans="1:2" x14ac:dyDescent="0.25">
      <c r="A111" t="s">
        <v>1127</v>
      </c>
      <c r="B111" t="str">
        <f t="shared" si="1"/>
        <v>COR US Equity</v>
      </c>
    </row>
    <row r="112" spans="1:2" x14ac:dyDescent="0.25">
      <c r="A112" t="s">
        <v>946</v>
      </c>
      <c r="B112" t="str">
        <f t="shared" si="1"/>
        <v>COST US Equity</v>
      </c>
    </row>
    <row r="113" spans="1:2" x14ac:dyDescent="0.25">
      <c r="A113" t="s">
        <v>1281</v>
      </c>
      <c r="B113" t="str">
        <f t="shared" si="1"/>
        <v>CPAY US Equity</v>
      </c>
    </row>
    <row r="114" spans="1:2" x14ac:dyDescent="0.25">
      <c r="A114" t="s">
        <v>1349</v>
      </c>
      <c r="B114" t="str">
        <f t="shared" si="1"/>
        <v>CPB US Equity</v>
      </c>
    </row>
    <row r="115" spans="1:2" x14ac:dyDescent="0.25">
      <c r="A115" t="s">
        <v>1124</v>
      </c>
      <c r="B115" t="str">
        <f t="shared" si="1"/>
        <v>CPRT US Equity</v>
      </c>
    </row>
    <row r="116" spans="1:2" x14ac:dyDescent="0.25">
      <c r="A116" t="s">
        <v>1372</v>
      </c>
      <c r="B116" t="str">
        <f t="shared" si="1"/>
        <v>CPT US Equity</v>
      </c>
    </row>
    <row r="117" spans="1:2" x14ac:dyDescent="0.25">
      <c r="A117" t="s">
        <v>1401</v>
      </c>
      <c r="B117" t="str">
        <f t="shared" si="1"/>
        <v>CRL US Equity</v>
      </c>
    </row>
    <row r="118" spans="1:2" x14ac:dyDescent="0.25">
      <c r="A118" t="s">
        <v>957</v>
      </c>
      <c r="B118" t="str">
        <f t="shared" si="1"/>
        <v>CRM US Equity</v>
      </c>
    </row>
    <row r="119" spans="1:2" x14ac:dyDescent="0.25">
      <c r="A119" t="s">
        <v>1077</v>
      </c>
      <c r="B119" t="str">
        <f t="shared" si="1"/>
        <v>CRWD US Equity</v>
      </c>
    </row>
    <row r="120" spans="1:2" x14ac:dyDescent="0.25">
      <c r="A120" t="s">
        <v>965</v>
      </c>
      <c r="B120" t="str">
        <f t="shared" si="1"/>
        <v>CSCO US Equity</v>
      </c>
    </row>
    <row r="121" spans="1:2" x14ac:dyDescent="0.25">
      <c r="A121" t="s">
        <v>1196</v>
      </c>
      <c r="B121" t="str">
        <f t="shared" si="1"/>
        <v>CSGP US Equity</v>
      </c>
    </row>
    <row r="122" spans="1:2" x14ac:dyDescent="0.25">
      <c r="A122" t="s">
        <v>1075</v>
      </c>
      <c r="B122" t="str">
        <f t="shared" si="1"/>
        <v>CSX US Equity</v>
      </c>
    </row>
    <row r="123" spans="1:2" x14ac:dyDescent="0.25">
      <c r="A123" t="s">
        <v>1043</v>
      </c>
      <c r="B123" t="str">
        <f t="shared" si="1"/>
        <v>CTAS US Equity</v>
      </c>
    </row>
    <row r="124" spans="1:2" x14ac:dyDescent="0.25">
      <c r="A124" t="s">
        <v>1395</v>
      </c>
      <c r="B124" t="str">
        <f t="shared" si="1"/>
        <v>CTLT US Equity</v>
      </c>
    </row>
    <row r="125" spans="1:2" x14ac:dyDescent="0.25">
      <c r="A125" t="s">
        <v>1332</v>
      </c>
      <c r="B125" t="str">
        <f t="shared" si="1"/>
        <v>CTRA US Equity</v>
      </c>
    </row>
    <row r="126" spans="1:2" x14ac:dyDescent="0.25">
      <c r="A126" t="s">
        <v>1171</v>
      </c>
      <c r="B126" t="str">
        <f t="shared" si="1"/>
        <v>CTSH US Equity</v>
      </c>
    </row>
    <row r="127" spans="1:2" x14ac:dyDescent="0.25">
      <c r="A127" t="s">
        <v>1165</v>
      </c>
      <c r="B127" t="str">
        <f t="shared" si="1"/>
        <v>CTVA US Equity</v>
      </c>
    </row>
    <row r="128" spans="1:2" x14ac:dyDescent="0.25">
      <c r="A128" t="s">
        <v>1061</v>
      </c>
      <c r="B128" t="str">
        <f t="shared" si="1"/>
        <v>CVS US Equity</v>
      </c>
    </row>
    <row r="129" spans="1:2" x14ac:dyDescent="0.25">
      <c r="A129" t="s">
        <v>954</v>
      </c>
      <c r="B129" t="str">
        <f t="shared" si="1"/>
        <v>CVX US Equity</v>
      </c>
    </row>
    <row r="130" spans="1:2" x14ac:dyDescent="0.25">
      <c r="A130" t="s">
        <v>1420</v>
      </c>
      <c r="B130" t="str">
        <f t="shared" si="1"/>
        <v>CZR US Equity</v>
      </c>
    </row>
    <row r="131" spans="1:2" x14ac:dyDescent="0.25">
      <c r="A131" t="s">
        <v>1119</v>
      </c>
      <c r="B131" t="str">
        <f t="shared" si="1"/>
        <v>D US Equity</v>
      </c>
    </row>
    <row r="132" spans="1:2" x14ac:dyDescent="0.25">
      <c r="A132" t="s">
        <v>1217</v>
      </c>
      <c r="B132" t="str">
        <f t="shared" ref="B132:B195" si="2">A132&amp;" Equity"</f>
        <v>DAL US Equity</v>
      </c>
    </row>
    <row r="133" spans="1:2" x14ac:dyDescent="0.25">
      <c r="A133" t="s">
        <v>1410</v>
      </c>
      <c r="B133" t="str">
        <f t="shared" si="2"/>
        <v>DAY US Equity</v>
      </c>
    </row>
    <row r="134" spans="1:2" x14ac:dyDescent="0.25">
      <c r="A134" t="s">
        <v>1187</v>
      </c>
      <c r="B134" t="str">
        <f t="shared" si="2"/>
        <v>DD US Equity</v>
      </c>
    </row>
    <row r="135" spans="1:2" x14ac:dyDescent="0.25">
      <c r="A135" t="s">
        <v>1022</v>
      </c>
      <c r="B135" t="str">
        <f t="shared" si="2"/>
        <v>DE US Equity</v>
      </c>
    </row>
    <row r="136" spans="1:2" x14ac:dyDescent="0.25">
      <c r="A136" t="s">
        <v>1257</v>
      </c>
      <c r="B136" t="str">
        <f t="shared" si="2"/>
        <v>DECK US Equity</v>
      </c>
    </row>
    <row r="137" spans="1:2" x14ac:dyDescent="0.25">
      <c r="A137" t="s">
        <v>1192</v>
      </c>
      <c r="B137" t="str">
        <f t="shared" si="2"/>
        <v>DFS US Equity</v>
      </c>
    </row>
    <row r="138" spans="1:2" x14ac:dyDescent="0.25">
      <c r="A138" t="s">
        <v>1306</v>
      </c>
      <c r="B138" t="str">
        <f t="shared" si="2"/>
        <v>DG US Equity</v>
      </c>
    </row>
    <row r="139" spans="1:2" x14ac:dyDescent="0.25">
      <c r="A139" t="s">
        <v>1327</v>
      </c>
      <c r="B139" t="str">
        <f t="shared" si="2"/>
        <v>DGX US Equity</v>
      </c>
    </row>
    <row r="140" spans="1:2" x14ac:dyDescent="0.25">
      <c r="A140" t="s">
        <v>1078</v>
      </c>
      <c r="B140" t="str">
        <f t="shared" si="2"/>
        <v>DHI US Equity</v>
      </c>
    </row>
    <row r="141" spans="1:2" x14ac:dyDescent="0.25">
      <c r="A141" t="s">
        <v>966</v>
      </c>
      <c r="B141" t="str">
        <f t="shared" si="2"/>
        <v>DHR US Equity</v>
      </c>
    </row>
    <row r="142" spans="1:2" x14ac:dyDescent="0.25">
      <c r="A142" t="s">
        <v>984</v>
      </c>
      <c r="B142" t="str">
        <f t="shared" si="2"/>
        <v>DIS US Equity</v>
      </c>
    </row>
    <row r="143" spans="1:2" x14ac:dyDescent="0.25">
      <c r="A143" t="s">
        <v>1105</v>
      </c>
      <c r="B143" t="str">
        <f t="shared" si="2"/>
        <v>DLR US Equity</v>
      </c>
    </row>
    <row r="144" spans="1:2" x14ac:dyDescent="0.25">
      <c r="A144" t="s">
        <v>1355</v>
      </c>
      <c r="B144" t="str">
        <f t="shared" si="2"/>
        <v>DLTR US Equity</v>
      </c>
    </row>
    <row r="145" spans="1:2" x14ac:dyDescent="0.25">
      <c r="A145" t="s">
        <v>1342</v>
      </c>
      <c r="B145" t="str">
        <f t="shared" si="2"/>
        <v>DOC US Equity</v>
      </c>
    </row>
    <row r="146" spans="1:2" x14ac:dyDescent="0.25">
      <c r="A146" t="s">
        <v>1244</v>
      </c>
      <c r="B146" t="str">
        <f t="shared" si="2"/>
        <v>DOV US Equity</v>
      </c>
    </row>
    <row r="147" spans="1:2" x14ac:dyDescent="0.25">
      <c r="A147" t="s">
        <v>1184</v>
      </c>
      <c r="B147" t="str">
        <f t="shared" si="2"/>
        <v>DOW US Equity</v>
      </c>
    </row>
    <row r="148" spans="1:2" x14ac:dyDescent="0.25">
      <c r="A148" t="s">
        <v>1363</v>
      </c>
      <c r="B148" t="str">
        <f t="shared" si="2"/>
        <v>DPZ US Equity</v>
      </c>
    </row>
    <row r="149" spans="1:2" x14ac:dyDescent="0.25">
      <c r="A149" t="s">
        <v>1302</v>
      </c>
      <c r="B149" t="str">
        <f t="shared" si="2"/>
        <v>DRI US Equity</v>
      </c>
    </row>
    <row r="150" spans="1:2" x14ac:dyDescent="0.25">
      <c r="A150" t="s">
        <v>1239</v>
      </c>
      <c r="B150" t="str">
        <f t="shared" si="2"/>
        <v>DTE US Equity</v>
      </c>
    </row>
    <row r="151" spans="1:2" x14ac:dyDescent="0.25">
      <c r="A151" t="s">
        <v>1036</v>
      </c>
      <c r="B151" t="str">
        <f t="shared" si="2"/>
        <v>DUK US Equity</v>
      </c>
    </row>
    <row r="152" spans="1:2" x14ac:dyDescent="0.25">
      <c r="A152" t="s">
        <v>1369</v>
      </c>
      <c r="B152" t="str">
        <f t="shared" si="2"/>
        <v>DVA US Equity</v>
      </c>
    </row>
    <row r="153" spans="1:2" x14ac:dyDescent="0.25">
      <c r="A153" t="s">
        <v>1248</v>
      </c>
      <c r="B153" t="str">
        <f t="shared" si="2"/>
        <v>DVN US Equity</v>
      </c>
    </row>
    <row r="154" spans="1:2" x14ac:dyDescent="0.25">
      <c r="A154" t="s">
        <v>1227</v>
      </c>
      <c r="B154" t="str">
        <f t="shared" si="2"/>
        <v>DXCM US Equity</v>
      </c>
    </row>
    <row r="155" spans="1:2" x14ac:dyDescent="0.25">
      <c r="A155" t="s">
        <v>1169</v>
      </c>
      <c r="B155" t="str">
        <f t="shared" si="2"/>
        <v>EA US Equity</v>
      </c>
    </row>
    <row r="156" spans="1:2" x14ac:dyDescent="0.25">
      <c r="A156" t="s">
        <v>1201</v>
      </c>
      <c r="B156" t="str">
        <f t="shared" si="2"/>
        <v>EBAY US Equity</v>
      </c>
    </row>
    <row r="157" spans="1:2" x14ac:dyDescent="0.25">
      <c r="A157" t="s">
        <v>1063</v>
      </c>
      <c r="B157" t="str">
        <f t="shared" si="2"/>
        <v>ECL US Equity</v>
      </c>
    </row>
    <row r="158" spans="1:2" x14ac:dyDescent="0.25">
      <c r="A158" t="s">
        <v>1181</v>
      </c>
      <c r="B158" t="str">
        <f t="shared" si="2"/>
        <v>ED US Equity</v>
      </c>
    </row>
    <row r="159" spans="1:2" x14ac:dyDescent="0.25">
      <c r="A159" t="s">
        <v>1172</v>
      </c>
      <c r="B159" t="str">
        <f t="shared" si="2"/>
        <v>EFX US Equity</v>
      </c>
    </row>
    <row r="160" spans="1:2" x14ac:dyDescent="0.25">
      <c r="A160" t="s">
        <v>1334</v>
      </c>
      <c r="B160" t="str">
        <f t="shared" si="2"/>
        <v>EG US Equity</v>
      </c>
    </row>
    <row r="161" spans="1:2" x14ac:dyDescent="0.25">
      <c r="A161" t="s">
        <v>1193</v>
      </c>
      <c r="B161" t="str">
        <f t="shared" si="2"/>
        <v>EIX US Equity</v>
      </c>
    </row>
    <row r="162" spans="1:2" x14ac:dyDescent="0.25">
      <c r="A162" t="s">
        <v>1204</v>
      </c>
      <c r="B162" t="str">
        <f t="shared" si="2"/>
        <v>EL US Equity</v>
      </c>
    </row>
    <row r="163" spans="1:2" x14ac:dyDescent="0.25">
      <c r="A163" t="s">
        <v>1001</v>
      </c>
      <c r="B163" t="str">
        <f t="shared" si="2"/>
        <v>ELV US Equity</v>
      </c>
    </row>
    <row r="164" spans="1:2" x14ac:dyDescent="0.25">
      <c r="A164" t="s">
        <v>1384</v>
      </c>
      <c r="B164" t="str">
        <f t="shared" si="2"/>
        <v>EMN US Equity</v>
      </c>
    </row>
    <row r="165" spans="1:2" x14ac:dyDescent="0.25">
      <c r="A165" t="s">
        <v>1088</v>
      </c>
      <c r="B165" t="str">
        <f t="shared" si="2"/>
        <v>EMR US Equity</v>
      </c>
    </row>
    <row r="166" spans="1:2" x14ac:dyDescent="0.25">
      <c r="A166" t="s">
        <v>1358</v>
      </c>
      <c r="B166" t="str">
        <f t="shared" si="2"/>
        <v>ENPH US Equity</v>
      </c>
    </row>
    <row r="167" spans="1:2" x14ac:dyDescent="0.25">
      <c r="A167" t="s">
        <v>1069</v>
      </c>
      <c r="B167" t="str">
        <f t="shared" si="2"/>
        <v>EOG US Equity</v>
      </c>
    </row>
    <row r="168" spans="1:2" x14ac:dyDescent="0.25">
      <c r="A168" t="s">
        <v>1391</v>
      </c>
      <c r="B168" t="str">
        <f t="shared" si="2"/>
        <v>EPAM US Equity</v>
      </c>
    </row>
    <row r="169" spans="1:2" x14ac:dyDescent="0.25">
      <c r="A169" t="s">
        <v>1045</v>
      </c>
      <c r="B169" t="str">
        <f t="shared" si="2"/>
        <v>EQIX US Equity</v>
      </c>
    </row>
    <row r="170" spans="1:2" x14ac:dyDescent="0.25">
      <c r="A170" t="s">
        <v>1209</v>
      </c>
      <c r="B170" t="str">
        <f t="shared" si="2"/>
        <v>EQR US Equity</v>
      </c>
    </row>
    <row r="171" spans="1:2" x14ac:dyDescent="0.25">
      <c r="A171" t="s">
        <v>1297</v>
      </c>
      <c r="B171" t="str">
        <f t="shared" si="2"/>
        <v>EQT US Equity</v>
      </c>
    </row>
    <row r="172" spans="1:2" x14ac:dyDescent="0.25">
      <c r="A172" t="s">
        <v>1252</v>
      </c>
      <c r="B172" t="str">
        <f t="shared" si="2"/>
        <v>ES US Equity</v>
      </c>
    </row>
    <row r="173" spans="1:2" x14ac:dyDescent="0.25">
      <c r="A173" t="s">
        <v>1293</v>
      </c>
      <c r="B173" t="str">
        <f t="shared" si="2"/>
        <v>ESS US Equity</v>
      </c>
    </row>
    <row r="174" spans="1:2" x14ac:dyDescent="0.25">
      <c r="A174" t="s">
        <v>1005</v>
      </c>
      <c r="B174" t="str">
        <f t="shared" si="2"/>
        <v>ETN US Equity</v>
      </c>
    </row>
    <row r="175" spans="1:2" x14ac:dyDescent="0.25">
      <c r="A175" t="s">
        <v>1232</v>
      </c>
      <c r="B175" t="str">
        <f t="shared" si="2"/>
        <v>ETR US Equity</v>
      </c>
    </row>
    <row r="176" spans="1:2" x14ac:dyDescent="0.25">
      <c r="A176" t="s">
        <v>1428</v>
      </c>
      <c r="B176" t="str">
        <f t="shared" si="2"/>
        <v>ETSY US Equity</v>
      </c>
    </row>
    <row r="177" spans="1:2" x14ac:dyDescent="0.25">
      <c r="A177" t="s">
        <v>1364</v>
      </c>
      <c r="B177" t="str">
        <f t="shared" si="2"/>
        <v>EVRG US Equity</v>
      </c>
    </row>
    <row r="178" spans="1:2" x14ac:dyDescent="0.25">
      <c r="A178" t="s">
        <v>1151</v>
      </c>
      <c r="B178" t="str">
        <f t="shared" si="2"/>
        <v>EW US Equity</v>
      </c>
    </row>
    <row r="179" spans="1:2" x14ac:dyDescent="0.25">
      <c r="A179" t="s">
        <v>1157</v>
      </c>
      <c r="B179" t="str">
        <f t="shared" si="2"/>
        <v>EXC US Equity</v>
      </c>
    </row>
    <row r="180" spans="1:2" x14ac:dyDescent="0.25">
      <c r="A180" t="s">
        <v>1329</v>
      </c>
      <c r="B180" t="str">
        <f t="shared" si="2"/>
        <v>EXPD US Equity</v>
      </c>
    </row>
    <row r="181" spans="1:2" x14ac:dyDescent="0.25">
      <c r="A181" t="s">
        <v>1317</v>
      </c>
      <c r="B181" t="str">
        <f t="shared" si="2"/>
        <v>EXPE US Equity</v>
      </c>
    </row>
    <row r="182" spans="1:2" x14ac:dyDescent="0.25">
      <c r="A182" t="s">
        <v>1174</v>
      </c>
      <c r="B182" t="str">
        <f t="shared" si="2"/>
        <v>EXR US Equity</v>
      </c>
    </row>
    <row r="183" spans="1:2" x14ac:dyDescent="0.25">
      <c r="A183" t="s">
        <v>1143</v>
      </c>
      <c r="B183" t="str">
        <f t="shared" si="2"/>
        <v>F US Equity</v>
      </c>
    </row>
    <row r="184" spans="1:2" x14ac:dyDescent="0.25">
      <c r="A184" t="s">
        <v>1113</v>
      </c>
      <c r="B184" t="str">
        <f t="shared" si="2"/>
        <v>FANG US Equity</v>
      </c>
    </row>
    <row r="185" spans="1:2" x14ac:dyDescent="0.25">
      <c r="A185" t="s">
        <v>1158</v>
      </c>
      <c r="B185" t="str">
        <f t="shared" si="2"/>
        <v>FAST US Equity</v>
      </c>
    </row>
    <row r="186" spans="1:2" x14ac:dyDescent="0.25">
      <c r="A186" t="s">
        <v>1084</v>
      </c>
      <c r="B186" t="str">
        <f t="shared" si="2"/>
        <v>FCX US Equity</v>
      </c>
    </row>
    <row r="187" spans="1:2" x14ac:dyDescent="0.25">
      <c r="A187" t="s">
        <v>1330</v>
      </c>
      <c r="B187" t="str">
        <f t="shared" si="2"/>
        <v>FDS US Equity</v>
      </c>
    </row>
    <row r="188" spans="1:2" x14ac:dyDescent="0.25">
      <c r="A188" t="s">
        <v>1065</v>
      </c>
      <c r="B188" t="str">
        <f t="shared" si="2"/>
        <v>FDX US Equity</v>
      </c>
    </row>
    <row r="189" spans="1:2" x14ac:dyDescent="0.25">
      <c r="A189" t="s">
        <v>1242</v>
      </c>
      <c r="B189" t="str">
        <f t="shared" si="2"/>
        <v>FE US Equity</v>
      </c>
    </row>
    <row r="190" spans="1:2" x14ac:dyDescent="0.25">
      <c r="A190" t="s">
        <v>1380</v>
      </c>
      <c r="B190" t="str">
        <f t="shared" si="2"/>
        <v>FFIV US Equity</v>
      </c>
    </row>
    <row r="191" spans="1:2" x14ac:dyDescent="0.25">
      <c r="A191" t="s">
        <v>1028</v>
      </c>
      <c r="B191" t="str">
        <f t="shared" si="2"/>
        <v>FI US Equity</v>
      </c>
    </row>
    <row r="192" spans="1:2" x14ac:dyDescent="0.25">
      <c r="A192" t="s">
        <v>1132</v>
      </c>
      <c r="B192" t="str">
        <f t="shared" si="2"/>
        <v>FICO US Equity</v>
      </c>
    </row>
    <row r="193" spans="1:2" x14ac:dyDescent="0.25">
      <c r="A193" t="s">
        <v>1131</v>
      </c>
      <c r="B193" t="str">
        <f t="shared" si="2"/>
        <v>FIS US Equity</v>
      </c>
    </row>
    <row r="194" spans="1:2" x14ac:dyDescent="0.25">
      <c r="A194" t="s">
        <v>1224</v>
      </c>
      <c r="B194" t="str">
        <f t="shared" si="2"/>
        <v>FITB US Equity</v>
      </c>
    </row>
    <row r="195" spans="1:2" x14ac:dyDescent="0.25">
      <c r="A195" t="s">
        <v>1423</v>
      </c>
      <c r="B195" t="str">
        <f t="shared" si="2"/>
        <v>FMC US Equity</v>
      </c>
    </row>
    <row r="196" spans="1:2" x14ac:dyDescent="0.25">
      <c r="A196" t="s">
        <v>1320</v>
      </c>
      <c r="B196" t="str">
        <f t="shared" ref="B196:B259" si="3">A196&amp;" Equity"</f>
        <v>FOX US Equity</v>
      </c>
    </row>
    <row r="197" spans="1:2" x14ac:dyDescent="0.25">
      <c r="A197" t="s">
        <v>1321</v>
      </c>
      <c r="B197" t="str">
        <f t="shared" si="3"/>
        <v>FOXA US Equity</v>
      </c>
    </row>
    <row r="198" spans="1:2" x14ac:dyDescent="0.25">
      <c r="A198" t="s">
        <v>1406</v>
      </c>
      <c r="B198" t="str">
        <f t="shared" si="3"/>
        <v>FRT US Equity</v>
      </c>
    </row>
    <row r="199" spans="1:2" x14ac:dyDescent="0.25">
      <c r="A199" t="s">
        <v>1250</v>
      </c>
      <c r="B199" t="str">
        <f t="shared" si="3"/>
        <v>FSLR US Equity</v>
      </c>
    </row>
    <row r="200" spans="1:2" x14ac:dyDescent="0.25">
      <c r="A200" t="s">
        <v>1089</v>
      </c>
      <c r="B200" t="str">
        <f t="shared" si="3"/>
        <v>FTNT US Equity</v>
      </c>
    </row>
    <row r="201" spans="1:2" x14ac:dyDescent="0.25">
      <c r="A201" t="s">
        <v>1241</v>
      </c>
      <c r="B201" t="str">
        <f t="shared" si="3"/>
        <v>FTV US Equity</v>
      </c>
    </row>
    <row r="202" spans="1:2" x14ac:dyDescent="0.25">
      <c r="A202" t="s">
        <v>1042</v>
      </c>
      <c r="B202" t="str">
        <f t="shared" si="3"/>
        <v>GD US Equity</v>
      </c>
    </row>
    <row r="203" spans="1:2" x14ac:dyDescent="0.25">
      <c r="A203" t="s">
        <v>1278</v>
      </c>
      <c r="B203" t="str">
        <f t="shared" si="3"/>
        <v>GDDY US Equity</v>
      </c>
    </row>
    <row r="204" spans="1:2" x14ac:dyDescent="0.25">
      <c r="A204" t="s">
        <v>969</v>
      </c>
      <c r="B204" t="str">
        <f t="shared" si="3"/>
        <v>GE US Equity</v>
      </c>
    </row>
    <row r="205" spans="1:2" x14ac:dyDescent="0.25">
      <c r="A205" t="s">
        <v>1160</v>
      </c>
      <c r="B205" t="str">
        <f t="shared" si="3"/>
        <v>GEHC US Equity</v>
      </c>
    </row>
    <row r="206" spans="1:2" x14ac:dyDescent="0.25">
      <c r="A206" t="s">
        <v>1339</v>
      </c>
      <c r="B206" t="str">
        <f t="shared" si="3"/>
        <v>GEN US Equity</v>
      </c>
    </row>
    <row r="207" spans="1:2" x14ac:dyDescent="0.25">
      <c r="A207" t="s">
        <v>1081</v>
      </c>
      <c r="B207" t="str">
        <f t="shared" si="3"/>
        <v>GEV US Equity</v>
      </c>
    </row>
    <row r="208" spans="1:2" x14ac:dyDescent="0.25">
      <c r="A208" t="s">
        <v>1023</v>
      </c>
      <c r="B208" t="str">
        <f t="shared" si="3"/>
        <v>GILD US Equity</v>
      </c>
    </row>
    <row r="209" spans="1:2" x14ac:dyDescent="0.25">
      <c r="A209" t="s">
        <v>1154</v>
      </c>
      <c r="B209" t="str">
        <f t="shared" si="3"/>
        <v>GIS US Equity</v>
      </c>
    </row>
    <row r="210" spans="1:2" x14ac:dyDescent="0.25">
      <c r="A210" t="s">
        <v>1411</v>
      </c>
      <c r="B210" t="str">
        <f t="shared" si="3"/>
        <v>GL US Equity</v>
      </c>
    </row>
    <row r="211" spans="1:2" x14ac:dyDescent="0.25">
      <c r="A211" t="s">
        <v>1179</v>
      </c>
      <c r="B211" t="str">
        <f t="shared" si="3"/>
        <v>GLW US Equity</v>
      </c>
    </row>
    <row r="212" spans="1:2" x14ac:dyDescent="0.25">
      <c r="A212" t="s">
        <v>1109</v>
      </c>
      <c r="B212" t="str">
        <f t="shared" si="3"/>
        <v>GM US Equity</v>
      </c>
    </row>
    <row r="213" spans="1:2" x14ac:dyDescent="0.25">
      <c r="A213" t="s">
        <v>1419</v>
      </c>
      <c r="B213" t="str">
        <f t="shared" si="3"/>
        <v>GNRC US Equity</v>
      </c>
    </row>
    <row r="214" spans="1:2" x14ac:dyDescent="0.25">
      <c r="A214" t="s">
        <v>932</v>
      </c>
      <c r="B214" t="str">
        <f t="shared" si="3"/>
        <v>GOOG US Equity</v>
      </c>
    </row>
    <row r="215" spans="1:2" x14ac:dyDescent="0.25">
      <c r="A215" t="s">
        <v>931</v>
      </c>
      <c r="B215" t="str">
        <f t="shared" si="3"/>
        <v>GOOGL US Equity</v>
      </c>
    </row>
    <row r="216" spans="1:2" x14ac:dyDescent="0.25">
      <c r="A216" t="s">
        <v>1301</v>
      </c>
      <c r="B216" t="str">
        <f t="shared" si="3"/>
        <v>GPC US Equity</v>
      </c>
    </row>
    <row r="217" spans="1:2" x14ac:dyDescent="0.25">
      <c r="A217" t="s">
        <v>1226</v>
      </c>
      <c r="B217" t="str">
        <f t="shared" si="3"/>
        <v>GPN US Equity</v>
      </c>
    </row>
    <row r="218" spans="1:2" x14ac:dyDescent="0.25">
      <c r="A218" t="s">
        <v>1190</v>
      </c>
      <c r="B218" t="str">
        <f t="shared" si="3"/>
        <v>GRMN US Equity</v>
      </c>
    </row>
    <row r="219" spans="1:2" x14ac:dyDescent="0.25">
      <c r="A219" t="s">
        <v>987</v>
      </c>
      <c r="B219" t="str">
        <f t="shared" si="3"/>
        <v>GS US Equity</v>
      </c>
    </row>
    <row r="220" spans="1:2" x14ac:dyDescent="0.25">
      <c r="A220" t="s">
        <v>1121</v>
      </c>
      <c r="B220" t="str">
        <f t="shared" si="3"/>
        <v>GWW US Equity</v>
      </c>
    </row>
    <row r="221" spans="1:2" x14ac:dyDescent="0.25">
      <c r="A221" t="s">
        <v>1249</v>
      </c>
      <c r="B221" t="str">
        <f t="shared" si="3"/>
        <v>HAL US Equity</v>
      </c>
    </row>
    <row r="222" spans="1:2" x14ac:dyDescent="0.25">
      <c r="A222" t="s">
        <v>1409</v>
      </c>
      <c r="B222" t="str">
        <f t="shared" si="3"/>
        <v>HAS US Equity</v>
      </c>
    </row>
    <row r="223" spans="1:2" x14ac:dyDescent="0.25">
      <c r="A223" t="s">
        <v>1288</v>
      </c>
      <c r="B223" t="str">
        <f t="shared" si="3"/>
        <v>HBAN US Equity</v>
      </c>
    </row>
    <row r="224" spans="1:2" x14ac:dyDescent="0.25">
      <c r="A224" t="s">
        <v>1025</v>
      </c>
      <c r="B224" t="str">
        <f t="shared" si="3"/>
        <v>HCA US Equity</v>
      </c>
    </row>
    <row r="225" spans="1:2" x14ac:dyDescent="0.25">
      <c r="A225" t="s">
        <v>948</v>
      </c>
      <c r="B225" t="str">
        <f t="shared" si="3"/>
        <v>HD US Equity</v>
      </c>
    </row>
    <row r="226" spans="1:2" x14ac:dyDescent="0.25">
      <c r="A226" t="s">
        <v>1162</v>
      </c>
      <c r="B226" t="str">
        <f t="shared" si="3"/>
        <v>HES US Equity</v>
      </c>
    </row>
    <row r="227" spans="1:2" x14ac:dyDescent="0.25">
      <c r="A227" t="s">
        <v>1188</v>
      </c>
      <c r="B227" t="str">
        <f t="shared" si="3"/>
        <v>HIG US Equity</v>
      </c>
    </row>
    <row r="228" spans="1:2" x14ac:dyDescent="0.25">
      <c r="A228" t="s">
        <v>1400</v>
      </c>
      <c r="B228" t="str">
        <f t="shared" si="3"/>
        <v>HII US Equity</v>
      </c>
    </row>
    <row r="229" spans="1:2" x14ac:dyDescent="0.25">
      <c r="A229" t="s">
        <v>1101</v>
      </c>
      <c r="B229" t="str">
        <f t="shared" si="3"/>
        <v>HLT US Equity</v>
      </c>
    </row>
    <row r="230" spans="1:2" x14ac:dyDescent="0.25">
      <c r="A230" t="s">
        <v>1304</v>
      </c>
      <c r="B230" t="str">
        <f t="shared" si="3"/>
        <v>HOLX US Equity</v>
      </c>
    </row>
    <row r="231" spans="1:2" x14ac:dyDescent="0.25">
      <c r="A231" t="s">
        <v>998</v>
      </c>
      <c r="B231" t="str">
        <f t="shared" si="3"/>
        <v>HON US Equity</v>
      </c>
    </row>
    <row r="232" spans="1:2" x14ac:dyDescent="0.25">
      <c r="A232" t="s">
        <v>1266</v>
      </c>
      <c r="B232" t="str">
        <f t="shared" si="3"/>
        <v>HPE US Equity</v>
      </c>
    </row>
    <row r="233" spans="1:2" x14ac:dyDescent="0.25">
      <c r="A233" t="s">
        <v>1197</v>
      </c>
      <c r="B233" t="str">
        <f t="shared" si="3"/>
        <v>HPQ US Equity</v>
      </c>
    </row>
    <row r="234" spans="1:2" x14ac:dyDescent="0.25">
      <c r="A234" t="s">
        <v>1319</v>
      </c>
      <c r="B234" t="str">
        <f t="shared" si="3"/>
        <v>HRL US Equity</v>
      </c>
    </row>
    <row r="235" spans="1:2" x14ac:dyDescent="0.25">
      <c r="A235" t="s">
        <v>1415</v>
      </c>
      <c r="B235" t="str">
        <f t="shared" si="3"/>
        <v>HSIC US Equity</v>
      </c>
    </row>
    <row r="236" spans="1:2" x14ac:dyDescent="0.25">
      <c r="A236" t="s">
        <v>1382</v>
      </c>
      <c r="B236" t="str">
        <f t="shared" si="3"/>
        <v>HST US Equity</v>
      </c>
    </row>
    <row r="237" spans="1:2" x14ac:dyDescent="0.25">
      <c r="A237" t="s">
        <v>1155</v>
      </c>
      <c r="B237" t="str">
        <f t="shared" si="3"/>
        <v>HSY US Equity</v>
      </c>
    </row>
    <row r="238" spans="1:2" x14ac:dyDescent="0.25">
      <c r="A238" t="s">
        <v>1274</v>
      </c>
      <c r="B238" t="str">
        <f t="shared" si="3"/>
        <v>HUBB US Equity</v>
      </c>
    </row>
    <row r="239" spans="1:2" x14ac:dyDescent="0.25">
      <c r="A239" t="s">
        <v>1168</v>
      </c>
      <c r="B239" t="str">
        <f t="shared" si="3"/>
        <v>HUM US Equity</v>
      </c>
    </row>
    <row r="240" spans="1:2" x14ac:dyDescent="0.25">
      <c r="A240" t="s">
        <v>1166</v>
      </c>
      <c r="B240" t="str">
        <f t="shared" si="3"/>
        <v>HWM US Equity</v>
      </c>
    </row>
    <row r="241" spans="1:2" x14ac:dyDescent="0.25">
      <c r="A241" t="s">
        <v>967</v>
      </c>
      <c r="B241" t="str">
        <f t="shared" si="3"/>
        <v>IBM US Equity</v>
      </c>
    </row>
    <row r="242" spans="1:2" x14ac:dyDescent="0.25">
      <c r="A242" t="s">
        <v>1035</v>
      </c>
      <c r="B242" t="str">
        <f t="shared" si="3"/>
        <v>ICE US Equity</v>
      </c>
    </row>
    <row r="243" spans="1:2" x14ac:dyDescent="0.25">
      <c r="A243" t="s">
        <v>1153</v>
      </c>
      <c r="B243" t="str">
        <f t="shared" si="3"/>
        <v>IDXX US Equity</v>
      </c>
    </row>
    <row r="244" spans="1:2" x14ac:dyDescent="0.25">
      <c r="A244" t="s">
        <v>1353</v>
      </c>
      <c r="B244" t="str">
        <f t="shared" si="3"/>
        <v>IEX US Equity</v>
      </c>
    </row>
    <row r="245" spans="1:2" x14ac:dyDescent="0.25">
      <c r="A245" t="s">
        <v>1236</v>
      </c>
      <c r="B245" t="str">
        <f t="shared" si="3"/>
        <v>IFF US Equity</v>
      </c>
    </row>
    <row r="246" spans="1:2" x14ac:dyDescent="0.25">
      <c r="A246" t="s">
        <v>1381</v>
      </c>
      <c r="B246" t="str">
        <f t="shared" si="3"/>
        <v>INCY US Equity</v>
      </c>
    </row>
    <row r="247" spans="1:2" x14ac:dyDescent="0.25">
      <c r="A247" t="s">
        <v>1041</v>
      </c>
      <c r="B247" t="str">
        <f t="shared" si="3"/>
        <v>INTC US Equity</v>
      </c>
    </row>
    <row r="248" spans="1:2" x14ac:dyDescent="0.25">
      <c r="A248" t="s">
        <v>974</v>
      </c>
      <c r="B248" t="str">
        <f t="shared" si="3"/>
        <v>INTU US Equity</v>
      </c>
    </row>
    <row r="249" spans="1:2" x14ac:dyDescent="0.25">
      <c r="A249" t="s">
        <v>1262</v>
      </c>
      <c r="B249" t="str">
        <f t="shared" si="3"/>
        <v>INVH US Equity</v>
      </c>
    </row>
    <row r="250" spans="1:2" x14ac:dyDescent="0.25">
      <c r="A250" t="s">
        <v>1331</v>
      </c>
      <c r="B250" t="str">
        <f t="shared" si="3"/>
        <v>IP US Equity</v>
      </c>
    </row>
    <row r="251" spans="1:2" x14ac:dyDescent="0.25">
      <c r="A251" t="s">
        <v>1390</v>
      </c>
      <c r="B251" t="str">
        <f t="shared" si="3"/>
        <v>IPG US Equity</v>
      </c>
    </row>
    <row r="252" spans="1:2" x14ac:dyDescent="0.25">
      <c r="A252" t="s">
        <v>1138</v>
      </c>
      <c r="B252" t="str">
        <f t="shared" si="3"/>
        <v>IQV US Equity</v>
      </c>
    </row>
    <row r="253" spans="1:2" x14ac:dyDescent="0.25">
      <c r="A253" t="s">
        <v>1177</v>
      </c>
      <c r="B253" t="str">
        <f t="shared" si="3"/>
        <v>IR US Equity</v>
      </c>
    </row>
    <row r="254" spans="1:2" x14ac:dyDescent="0.25">
      <c r="A254" t="s">
        <v>1185</v>
      </c>
      <c r="B254" t="str">
        <f t="shared" si="3"/>
        <v>IRM US Equity</v>
      </c>
    </row>
    <row r="255" spans="1:2" x14ac:dyDescent="0.25">
      <c r="A255" t="s">
        <v>979</v>
      </c>
      <c r="B255" t="str">
        <f t="shared" si="3"/>
        <v>ISRG US Equity</v>
      </c>
    </row>
    <row r="256" spans="1:2" x14ac:dyDescent="0.25">
      <c r="A256" t="s">
        <v>1164</v>
      </c>
      <c r="B256" t="str">
        <f t="shared" si="3"/>
        <v>IT US Equity</v>
      </c>
    </row>
    <row r="257" spans="1:2" x14ac:dyDescent="0.25">
      <c r="A257" t="s">
        <v>1057</v>
      </c>
      <c r="B257" t="str">
        <f t="shared" si="3"/>
        <v>ITW US Equity</v>
      </c>
    </row>
    <row r="258" spans="1:2" x14ac:dyDescent="0.25">
      <c r="A258" t="s">
        <v>1426</v>
      </c>
      <c r="B258" t="str">
        <f t="shared" si="3"/>
        <v>IVZ US Equity</v>
      </c>
    </row>
    <row r="259" spans="1:2" x14ac:dyDescent="0.25">
      <c r="A259" t="s">
        <v>1313</v>
      </c>
      <c r="B259" t="str">
        <f t="shared" si="3"/>
        <v>J US Equity</v>
      </c>
    </row>
    <row r="260" spans="1:2" x14ac:dyDescent="0.25">
      <c r="A260" t="s">
        <v>1325</v>
      </c>
      <c r="B260" t="str">
        <f t="shared" ref="B260:B323" si="4">A260&amp;" Equity"</f>
        <v>JBHT US Equity</v>
      </c>
    </row>
    <row r="261" spans="1:2" x14ac:dyDescent="0.25">
      <c r="A261" t="s">
        <v>1385</v>
      </c>
      <c r="B261" t="str">
        <f t="shared" si="4"/>
        <v>JBL US Equity</v>
      </c>
    </row>
    <row r="262" spans="1:2" x14ac:dyDescent="0.25">
      <c r="A262" t="s">
        <v>1122</v>
      </c>
      <c r="B262" t="str">
        <f t="shared" si="4"/>
        <v>JCI US Equity</v>
      </c>
    </row>
    <row r="263" spans="1:2" x14ac:dyDescent="0.25">
      <c r="A263" t="s">
        <v>1375</v>
      </c>
      <c r="B263" t="str">
        <f t="shared" si="4"/>
        <v>JKHY US Equity</v>
      </c>
    </row>
    <row r="264" spans="1:2" x14ac:dyDescent="0.25">
      <c r="A264" t="s">
        <v>947</v>
      </c>
      <c r="B264" t="str">
        <f t="shared" si="4"/>
        <v>JNJ US Equity</v>
      </c>
    </row>
    <row r="265" spans="1:2" x14ac:dyDescent="0.25">
      <c r="A265" t="s">
        <v>1376</v>
      </c>
      <c r="B265" t="str">
        <f t="shared" si="4"/>
        <v>JNPR US Equity</v>
      </c>
    </row>
    <row r="266" spans="1:2" x14ac:dyDescent="0.25">
      <c r="A266" t="s">
        <v>940</v>
      </c>
      <c r="B266" t="str">
        <f t="shared" si="4"/>
        <v>JPM US Equity</v>
      </c>
    </row>
    <row r="267" spans="1:2" x14ac:dyDescent="0.25">
      <c r="A267" t="s">
        <v>1229</v>
      </c>
      <c r="B267" t="str">
        <f t="shared" si="4"/>
        <v>K US Equity</v>
      </c>
    </row>
    <row r="268" spans="1:2" x14ac:dyDescent="0.25">
      <c r="A268" t="s">
        <v>1112</v>
      </c>
      <c r="B268" t="str">
        <f t="shared" si="4"/>
        <v>KDP US Equity</v>
      </c>
    </row>
    <row r="269" spans="1:2" x14ac:dyDescent="0.25">
      <c r="A269" t="s">
        <v>1356</v>
      </c>
      <c r="B269" t="str">
        <f t="shared" si="4"/>
        <v>KEY US Equity</v>
      </c>
    </row>
    <row r="270" spans="1:2" x14ac:dyDescent="0.25">
      <c r="A270" t="s">
        <v>1240</v>
      </c>
      <c r="B270" t="str">
        <f t="shared" si="4"/>
        <v>KEYS US Equity</v>
      </c>
    </row>
    <row r="271" spans="1:2" x14ac:dyDescent="0.25">
      <c r="A271" t="s">
        <v>1141</v>
      </c>
      <c r="B271" t="str">
        <f t="shared" si="4"/>
        <v>KHC US Equity</v>
      </c>
    </row>
    <row r="272" spans="1:2" x14ac:dyDescent="0.25">
      <c r="A272" t="s">
        <v>1340</v>
      </c>
      <c r="B272" t="str">
        <f t="shared" si="4"/>
        <v>KIM US Equity</v>
      </c>
    </row>
    <row r="273" spans="1:2" x14ac:dyDescent="0.25">
      <c r="A273" t="s">
        <v>1021</v>
      </c>
      <c r="B273" t="str">
        <f t="shared" si="4"/>
        <v>KKR US Equity</v>
      </c>
    </row>
    <row r="274" spans="1:2" x14ac:dyDescent="0.25">
      <c r="A274" t="s">
        <v>1027</v>
      </c>
      <c r="B274" t="str">
        <f t="shared" si="4"/>
        <v>KLAC US Equity</v>
      </c>
    </row>
    <row r="275" spans="1:2" x14ac:dyDescent="0.25">
      <c r="A275" t="s">
        <v>1123</v>
      </c>
      <c r="B275" t="str">
        <f t="shared" si="4"/>
        <v>KMB US Equity</v>
      </c>
    </row>
    <row r="276" spans="1:2" x14ac:dyDescent="0.25">
      <c r="A276" t="s">
        <v>1128</v>
      </c>
      <c r="B276" t="str">
        <f t="shared" si="4"/>
        <v>KMI US Equity</v>
      </c>
    </row>
    <row r="277" spans="1:2" x14ac:dyDescent="0.25">
      <c r="A277" t="s">
        <v>1379</v>
      </c>
      <c r="B277" t="str">
        <f t="shared" si="4"/>
        <v>KMX US Equity</v>
      </c>
    </row>
    <row r="278" spans="1:2" x14ac:dyDescent="0.25">
      <c r="A278" t="s">
        <v>950</v>
      </c>
      <c r="B278" t="str">
        <f t="shared" si="4"/>
        <v>KO US Equity</v>
      </c>
    </row>
    <row r="279" spans="1:2" x14ac:dyDescent="0.25">
      <c r="A279" t="s">
        <v>1156</v>
      </c>
      <c r="B279" t="str">
        <f t="shared" si="4"/>
        <v>KR US Equity</v>
      </c>
    </row>
    <row r="280" spans="1:2" x14ac:dyDescent="0.25">
      <c r="A280" t="s">
        <v>1133</v>
      </c>
      <c r="B280" t="str">
        <f t="shared" si="4"/>
        <v>KVUE US Equity</v>
      </c>
    </row>
    <row r="281" spans="1:2" x14ac:dyDescent="0.25">
      <c r="A281" t="s">
        <v>1326</v>
      </c>
      <c r="B281" t="str">
        <f t="shared" si="4"/>
        <v>L US Equity</v>
      </c>
    </row>
    <row r="282" spans="1:2" x14ac:dyDescent="0.25">
      <c r="A282" t="s">
        <v>1286</v>
      </c>
      <c r="B282" t="str">
        <f t="shared" si="4"/>
        <v>LDOS US Equity</v>
      </c>
    </row>
    <row r="283" spans="1:2" x14ac:dyDescent="0.25">
      <c r="A283" t="s">
        <v>1115</v>
      </c>
      <c r="B283" t="str">
        <f t="shared" si="4"/>
        <v>LEN US Equity</v>
      </c>
    </row>
    <row r="284" spans="1:2" x14ac:dyDescent="0.25">
      <c r="A284" t="s">
        <v>1308</v>
      </c>
      <c r="B284" t="str">
        <f t="shared" si="4"/>
        <v>LH US Equity</v>
      </c>
    </row>
    <row r="285" spans="1:2" x14ac:dyDescent="0.25">
      <c r="A285" t="s">
        <v>1137</v>
      </c>
      <c r="B285" t="str">
        <f t="shared" si="4"/>
        <v>LHX US Equity</v>
      </c>
    </row>
    <row r="286" spans="1:2" x14ac:dyDescent="0.25">
      <c r="A286" t="s">
        <v>961</v>
      </c>
      <c r="B286" t="str">
        <f t="shared" si="4"/>
        <v>LIN US Equity</v>
      </c>
    </row>
    <row r="287" spans="1:2" x14ac:dyDescent="0.25">
      <c r="A287" t="s">
        <v>1396</v>
      </c>
      <c r="B287" t="str">
        <f t="shared" si="4"/>
        <v>LKQ US Equity</v>
      </c>
    </row>
    <row r="288" spans="1:2" x14ac:dyDescent="0.25">
      <c r="A288" t="s">
        <v>935</v>
      </c>
      <c r="B288" t="str">
        <f t="shared" si="4"/>
        <v>LLY US Equity</v>
      </c>
    </row>
    <row r="289" spans="1:2" x14ac:dyDescent="0.25">
      <c r="A289" t="s">
        <v>996</v>
      </c>
      <c r="B289" t="str">
        <f t="shared" si="4"/>
        <v>LMT US Equity</v>
      </c>
    </row>
    <row r="290" spans="1:2" x14ac:dyDescent="0.25">
      <c r="A290" t="s">
        <v>1347</v>
      </c>
      <c r="B290" t="str">
        <f t="shared" si="4"/>
        <v>LNT US Equity</v>
      </c>
    </row>
    <row r="291" spans="1:2" x14ac:dyDescent="0.25">
      <c r="A291" t="s">
        <v>994</v>
      </c>
      <c r="B291" t="str">
        <f t="shared" si="4"/>
        <v>LOW US Equity</v>
      </c>
    </row>
    <row r="292" spans="1:2" x14ac:dyDescent="0.25">
      <c r="A292" t="s">
        <v>1030</v>
      </c>
      <c r="B292" t="str">
        <f t="shared" si="4"/>
        <v>LRCX US Equity</v>
      </c>
    </row>
    <row r="293" spans="1:2" x14ac:dyDescent="0.25">
      <c r="A293" t="s">
        <v>1194</v>
      </c>
      <c r="B293" t="str">
        <f t="shared" si="4"/>
        <v>LULU US Equity</v>
      </c>
    </row>
    <row r="294" spans="1:2" x14ac:dyDescent="0.25">
      <c r="A294" t="s">
        <v>1328</v>
      </c>
      <c r="B294" t="str">
        <f t="shared" si="4"/>
        <v>LUV US Equity</v>
      </c>
    </row>
    <row r="295" spans="1:2" x14ac:dyDescent="0.25">
      <c r="A295" t="s">
        <v>1213</v>
      </c>
      <c r="B295" t="str">
        <f t="shared" si="4"/>
        <v>LVS US Equity</v>
      </c>
    </row>
    <row r="296" spans="1:2" x14ac:dyDescent="0.25">
      <c r="A296" t="s">
        <v>1412</v>
      </c>
      <c r="B296" t="str">
        <f t="shared" si="4"/>
        <v>LW US Equity</v>
      </c>
    </row>
    <row r="297" spans="1:2" x14ac:dyDescent="0.25">
      <c r="A297" t="s">
        <v>1206</v>
      </c>
      <c r="B297" t="str">
        <f t="shared" si="4"/>
        <v>LYB US Equity</v>
      </c>
    </row>
    <row r="298" spans="1:2" x14ac:dyDescent="0.25">
      <c r="A298" t="s">
        <v>1261</v>
      </c>
      <c r="B298" t="str">
        <f t="shared" si="4"/>
        <v>LYV US Equity</v>
      </c>
    </row>
    <row r="299" spans="1:2" x14ac:dyDescent="0.25">
      <c r="A299" t="s">
        <v>943</v>
      </c>
      <c r="B299" t="str">
        <f t="shared" si="4"/>
        <v>MA US Equity</v>
      </c>
    </row>
    <row r="300" spans="1:2" x14ac:dyDescent="0.25">
      <c r="A300" t="s">
        <v>1299</v>
      </c>
      <c r="B300" t="str">
        <f t="shared" si="4"/>
        <v>MAA US Equity</v>
      </c>
    </row>
    <row r="301" spans="1:2" x14ac:dyDescent="0.25">
      <c r="A301" t="s">
        <v>1073</v>
      </c>
      <c r="B301" t="str">
        <f t="shared" si="4"/>
        <v>MAR US Equity</v>
      </c>
    </row>
    <row r="302" spans="1:2" x14ac:dyDescent="0.25">
      <c r="A302" t="s">
        <v>1322</v>
      </c>
      <c r="B302" t="str">
        <f t="shared" si="4"/>
        <v>MAS US Equity</v>
      </c>
    </row>
    <row r="303" spans="1:2" x14ac:dyDescent="0.25">
      <c r="A303" t="s">
        <v>963</v>
      </c>
      <c r="B303" t="str">
        <f t="shared" si="4"/>
        <v>MCD US Equity</v>
      </c>
    </row>
    <row r="304" spans="1:2" x14ac:dyDescent="0.25">
      <c r="A304" t="s">
        <v>1148</v>
      </c>
      <c r="B304" t="str">
        <f t="shared" si="4"/>
        <v>MCHP US Equity</v>
      </c>
    </row>
    <row r="305" spans="1:2" x14ac:dyDescent="0.25">
      <c r="A305" t="s">
        <v>1071</v>
      </c>
      <c r="B305" t="str">
        <f t="shared" si="4"/>
        <v>MCK US Equity</v>
      </c>
    </row>
    <row r="306" spans="1:2" x14ac:dyDescent="0.25">
      <c r="A306" t="s">
        <v>1038</v>
      </c>
      <c r="B306" t="str">
        <f t="shared" si="4"/>
        <v>MCO US Equity</v>
      </c>
    </row>
    <row r="307" spans="1:2" x14ac:dyDescent="0.25">
      <c r="A307" t="s">
        <v>1029</v>
      </c>
      <c r="B307" t="str">
        <f t="shared" si="4"/>
        <v>MDLZ US Equity</v>
      </c>
    </row>
    <row r="308" spans="1:2" x14ac:dyDescent="0.25">
      <c r="A308" t="s">
        <v>1010</v>
      </c>
      <c r="B308" t="str">
        <f t="shared" si="4"/>
        <v>MDT US Equity</v>
      </c>
    </row>
    <row r="309" spans="1:2" x14ac:dyDescent="0.25">
      <c r="A309" t="s">
        <v>1103</v>
      </c>
      <c r="B309" t="str">
        <f t="shared" si="4"/>
        <v>MET US Equity</v>
      </c>
    </row>
    <row r="310" spans="1:2" x14ac:dyDescent="0.25">
      <c r="A310" t="s">
        <v>933</v>
      </c>
      <c r="B310" t="str">
        <f t="shared" si="4"/>
        <v>META US Equity</v>
      </c>
    </row>
    <row r="311" spans="1:2" x14ac:dyDescent="0.25">
      <c r="A311" t="s">
        <v>1393</v>
      </c>
      <c r="B311" t="str">
        <f t="shared" si="4"/>
        <v>MGM US Equity</v>
      </c>
    </row>
    <row r="312" spans="1:2" x14ac:dyDescent="0.25">
      <c r="A312" t="s">
        <v>1404</v>
      </c>
      <c r="B312" t="str">
        <f t="shared" si="4"/>
        <v>MHK US Equity</v>
      </c>
    </row>
    <row r="313" spans="1:2" x14ac:dyDescent="0.25">
      <c r="A313" t="s">
        <v>1263</v>
      </c>
      <c r="B313" t="str">
        <f t="shared" si="4"/>
        <v>MKC US Equity</v>
      </c>
    </row>
    <row r="314" spans="1:2" x14ac:dyDescent="0.25">
      <c r="A314" t="s">
        <v>1408</v>
      </c>
      <c r="B314" t="str">
        <f t="shared" si="4"/>
        <v>MKTX US Equity</v>
      </c>
    </row>
    <row r="315" spans="1:2" x14ac:dyDescent="0.25">
      <c r="A315" t="s">
        <v>1198</v>
      </c>
      <c r="B315" t="str">
        <f t="shared" si="4"/>
        <v>MLM US Equity</v>
      </c>
    </row>
    <row r="316" spans="1:2" x14ac:dyDescent="0.25">
      <c r="A316" t="s">
        <v>1015</v>
      </c>
      <c r="B316" t="str">
        <f t="shared" si="4"/>
        <v>MMC US Equity</v>
      </c>
    </row>
    <row r="317" spans="1:2" x14ac:dyDescent="0.25">
      <c r="A317" t="s">
        <v>1060</v>
      </c>
      <c r="B317" t="str">
        <f t="shared" si="4"/>
        <v>MMM US Equity</v>
      </c>
    </row>
    <row r="318" spans="1:2" x14ac:dyDescent="0.25">
      <c r="A318" t="s">
        <v>1117</v>
      </c>
      <c r="B318" t="str">
        <f t="shared" si="4"/>
        <v>MNST US Equity</v>
      </c>
    </row>
    <row r="319" spans="1:2" x14ac:dyDescent="0.25">
      <c r="A319" t="s">
        <v>1037</v>
      </c>
      <c r="B319" t="str">
        <f t="shared" si="4"/>
        <v>MO US Equity</v>
      </c>
    </row>
    <row r="320" spans="1:2" x14ac:dyDescent="0.25">
      <c r="A320" t="s">
        <v>1285</v>
      </c>
      <c r="B320" t="str">
        <f t="shared" si="4"/>
        <v>MOH US Equity</v>
      </c>
    </row>
    <row r="321" spans="1:2" x14ac:dyDescent="0.25">
      <c r="A321" t="s">
        <v>1421</v>
      </c>
      <c r="B321" t="str">
        <f t="shared" si="4"/>
        <v>MOS US Equity</v>
      </c>
    </row>
    <row r="322" spans="1:2" x14ac:dyDescent="0.25">
      <c r="A322" t="s">
        <v>1096</v>
      </c>
      <c r="B322" t="str">
        <f t="shared" si="4"/>
        <v>MPC US Equity</v>
      </c>
    </row>
    <row r="323" spans="1:2" x14ac:dyDescent="0.25">
      <c r="A323" t="s">
        <v>1134</v>
      </c>
      <c r="B323" t="str">
        <f t="shared" si="4"/>
        <v>MPWR US Equity</v>
      </c>
    </row>
    <row r="324" spans="1:2" x14ac:dyDescent="0.25">
      <c r="A324" t="s">
        <v>953</v>
      </c>
      <c r="B324" t="str">
        <f t="shared" ref="B324:B387" si="5">A324&amp;" Equity"</f>
        <v>MRK US Equity</v>
      </c>
    </row>
    <row r="325" spans="1:2" x14ac:dyDescent="0.25">
      <c r="A325" t="s">
        <v>1237</v>
      </c>
      <c r="B325" t="str">
        <f t="shared" si="5"/>
        <v>MRNA US Equity</v>
      </c>
    </row>
    <row r="326" spans="1:2" x14ac:dyDescent="0.25">
      <c r="A326" t="s">
        <v>1360</v>
      </c>
      <c r="B326" t="str">
        <f t="shared" si="5"/>
        <v>MRO US Equity</v>
      </c>
    </row>
    <row r="327" spans="1:2" x14ac:dyDescent="0.25">
      <c r="A327" t="s">
        <v>985</v>
      </c>
      <c r="B327" t="str">
        <f t="shared" si="5"/>
        <v>MS US Equity</v>
      </c>
    </row>
    <row r="328" spans="1:2" x14ac:dyDescent="0.25">
      <c r="A328" t="s">
        <v>1136</v>
      </c>
      <c r="B328" t="str">
        <f t="shared" si="5"/>
        <v>MSCI US Equity</v>
      </c>
    </row>
    <row r="329" spans="1:2" x14ac:dyDescent="0.25">
      <c r="A329" t="s">
        <v>928</v>
      </c>
      <c r="B329" t="str">
        <f t="shared" si="5"/>
        <v>MSFT US Equity</v>
      </c>
    </row>
    <row r="330" spans="1:2" x14ac:dyDescent="0.25">
      <c r="A330" t="s">
        <v>1058</v>
      </c>
      <c r="B330" t="str">
        <f t="shared" si="5"/>
        <v>MSI US Equity</v>
      </c>
    </row>
    <row r="331" spans="1:2" x14ac:dyDescent="0.25">
      <c r="A331" t="s">
        <v>1225</v>
      </c>
      <c r="B331" t="str">
        <f t="shared" si="5"/>
        <v>MTB US Equity</v>
      </c>
    </row>
    <row r="332" spans="1:2" x14ac:dyDescent="0.25">
      <c r="A332" t="s">
        <v>1414</v>
      </c>
      <c r="B332" t="str">
        <f t="shared" si="5"/>
        <v>MTCH US Equity</v>
      </c>
    </row>
    <row r="333" spans="1:2" x14ac:dyDescent="0.25">
      <c r="A333" t="s">
        <v>1211</v>
      </c>
      <c r="B333" t="str">
        <f t="shared" si="5"/>
        <v>MTD US Equity</v>
      </c>
    </row>
    <row r="334" spans="1:2" x14ac:dyDescent="0.25">
      <c r="A334" t="s">
        <v>1026</v>
      </c>
      <c r="B334" t="str">
        <f t="shared" si="5"/>
        <v>MU US Equity</v>
      </c>
    </row>
    <row r="335" spans="1:2" x14ac:dyDescent="0.25">
      <c r="A335" t="s">
        <v>1418</v>
      </c>
      <c r="B335" t="str">
        <f t="shared" si="5"/>
        <v>NCLH US Equity</v>
      </c>
    </row>
    <row r="336" spans="1:2" x14ac:dyDescent="0.25">
      <c r="A336" t="s">
        <v>1146</v>
      </c>
      <c r="B336" t="str">
        <f t="shared" si="5"/>
        <v>NDAQ US Equity</v>
      </c>
    </row>
    <row r="337" spans="1:2" x14ac:dyDescent="0.25">
      <c r="A337" t="s">
        <v>1361</v>
      </c>
      <c r="B337" t="str">
        <f t="shared" si="5"/>
        <v>NDSN US Equity</v>
      </c>
    </row>
    <row r="338" spans="1:2" x14ac:dyDescent="0.25">
      <c r="A338" t="s">
        <v>980</v>
      </c>
      <c r="B338" t="str">
        <f t="shared" si="5"/>
        <v>NEE US Equity</v>
      </c>
    </row>
    <row r="339" spans="1:2" x14ac:dyDescent="0.25">
      <c r="A339" t="s">
        <v>1082</v>
      </c>
      <c r="B339" t="str">
        <f t="shared" si="5"/>
        <v>NEM US Equity</v>
      </c>
    </row>
    <row r="340" spans="1:2" x14ac:dyDescent="0.25">
      <c r="A340" t="s">
        <v>952</v>
      </c>
      <c r="B340" t="str">
        <f t="shared" si="5"/>
        <v>NFLX US Equity</v>
      </c>
    </row>
    <row r="341" spans="1:2" x14ac:dyDescent="0.25">
      <c r="A341" t="s">
        <v>1348</v>
      </c>
      <c r="B341" t="str">
        <f t="shared" si="5"/>
        <v>NI US Equity</v>
      </c>
    </row>
    <row r="342" spans="1:2" x14ac:dyDescent="0.25">
      <c r="A342" t="s">
        <v>1008</v>
      </c>
      <c r="B342" t="str">
        <f t="shared" si="5"/>
        <v>NKE US Equity</v>
      </c>
    </row>
    <row r="343" spans="1:2" x14ac:dyDescent="0.25">
      <c r="A343" t="s">
        <v>1053</v>
      </c>
      <c r="B343" t="str">
        <f t="shared" si="5"/>
        <v>NOC US Equity</v>
      </c>
    </row>
    <row r="344" spans="1:2" x14ac:dyDescent="0.25">
      <c r="A344" t="s">
        <v>976</v>
      </c>
      <c r="B344" t="str">
        <f t="shared" si="5"/>
        <v>NOW US Equity</v>
      </c>
    </row>
    <row r="345" spans="1:2" x14ac:dyDescent="0.25">
      <c r="A345" t="s">
        <v>1333</v>
      </c>
      <c r="B345" t="str">
        <f t="shared" si="5"/>
        <v>NRG US Equity</v>
      </c>
    </row>
    <row r="346" spans="1:2" x14ac:dyDescent="0.25">
      <c r="A346" t="s">
        <v>1093</v>
      </c>
      <c r="B346" t="str">
        <f t="shared" si="5"/>
        <v>NSC US Equity</v>
      </c>
    </row>
    <row r="347" spans="1:2" x14ac:dyDescent="0.25">
      <c r="A347" t="s">
        <v>1255</v>
      </c>
      <c r="B347" t="str">
        <f t="shared" si="5"/>
        <v>NTAP US Equity</v>
      </c>
    </row>
    <row r="348" spans="1:2" x14ac:dyDescent="0.25">
      <c r="A348" t="s">
        <v>1316</v>
      </c>
      <c r="B348" t="str">
        <f t="shared" si="5"/>
        <v>NTRS US Equity</v>
      </c>
    </row>
    <row r="349" spans="1:2" x14ac:dyDescent="0.25">
      <c r="A349" t="s">
        <v>1186</v>
      </c>
      <c r="B349" t="str">
        <f t="shared" si="5"/>
        <v>NUE US Equity</v>
      </c>
    </row>
    <row r="350" spans="1:2" x14ac:dyDescent="0.25">
      <c r="A350" t="s">
        <v>929</v>
      </c>
      <c r="B350" t="str">
        <f t="shared" si="5"/>
        <v>NVDA US Equity</v>
      </c>
    </row>
    <row r="351" spans="1:2" x14ac:dyDescent="0.25">
      <c r="A351" t="s">
        <v>1221</v>
      </c>
      <c r="B351" t="str">
        <f t="shared" si="5"/>
        <v>NVR US Equity</v>
      </c>
    </row>
    <row r="352" spans="1:2" x14ac:dyDescent="0.25">
      <c r="A352" t="s">
        <v>1352</v>
      </c>
      <c r="B352" t="str">
        <f t="shared" si="5"/>
        <v>NWS US Equity</v>
      </c>
    </row>
    <row r="353" spans="1:2" x14ac:dyDescent="0.25">
      <c r="A353" t="s">
        <v>1351</v>
      </c>
      <c r="B353" t="str">
        <f t="shared" si="5"/>
        <v>NWSA US Equity</v>
      </c>
    </row>
    <row r="354" spans="1:2" x14ac:dyDescent="0.25">
      <c r="A354" t="s">
        <v>1087</v>
      </c>
      <c r="B354" t="str">
        <f t="shared" si="5"/>
        <v>NXPI US Equity</v>
      </c>
    </row>
    <row r="355" spans="1:2" x14ac:dyDescent="0.25">
      <c r="A355" t="s">
        <v>1097</v>
      </c>
      <c r="B355" t="str">
        <f t="shared" si="5"/>
        <v>O US Equity</v>
      </c>
    </row>
    <row r="356" spans="1:2" x14ac:dyDescent="0.25">
      <c r="A356" t="s">
        <v>1152</v>
      </c>
      <c r="B356" t="str">
        <f t="shared" si="5"/>
        <v>ODFL US Equity</v>
      </c>
    </row>
    <row r="357" spans="1:2" x14ac:dyDescent="0.25">
      <c r="A357" t="s">
        <v>1102</v>
      </c>
      <c r="B357" t="str">
        <f t="shared" si="5"/>
        <v>OKE US Equity</v>
      </c>
    </row>
    <row r="358" spans="1:2" x14ac:dyDescent="0.25">
      <c r="A358" t="s">
        <v>1298</v>
      </c>
      <c r="B358" t="str">
        <f t="shared" si="5"/>
        <v>OMC US Equity</v>
      </c>
    </row>
    <row r="359" spans="1:2" x14ac:dyDescent="0.25">
      <c r="A359" t="s">
        <v>1202</v>
      </c>
      <c r="B359" t="str">
        <f t="shared" si="5"/>
        <v>ON US Equity</v>
      </c>
    </row>
    <row r="360" spans="1:2" x14ac:dyDescent="0.25">
      <c r="A360" t="s">
        <v>944</v>
      </c>
      <c r="B360" t="str">
        <f t="shared" si="5"/>
        <v>ORCL US Equity</v>
      </c>
    </row>
    <row r="361" spans="1:2" x14ac:dyDescent="0.25">
      <c r="A361" t="s">
        <v>1072</v>
      </c>
      <c r="B361" t="str">
        <f t="shared" si="5"/>
        <v>ORLY US Equity</v>
      </c>
    </row>
    <row r="362" spans="1:2" x14ac:dyDescent="0.25">
      <c r="A362" t="s">
        <v>1173</v>
      </c>
      <c r="B362" t="str">
        <f t="shared" si="5"/>
        <v>OTIS US Equity</v>
      </c>
    </row>
    <row r="363" spans="1:2" x14ac:dyDescent="0.25">
      <c r="A363" t="s">
        <v>1129</v>
      </c>
      <c r="B363" t="str">
        <f t="shared" si="5"/>
        <v>OXY US Equity</v>
      </c>
    </row>
    <row r="364" spans="1:2" x14ac:dyDescent="0.25">
      <c r="A364" t="s">
        <v>1014</v>
      </c>
      <c r="B364" t="str">
        <f t="shared" si="5"/>
        <v>PANW US Equity</v>
      </c>
    </row>
    <row r="365" spans="1:2" x14ac:dyDescent="0.25">
      <c r="A365" t="s">
        <v>1424</v>
      </c>
      <c r="B365" t="str">
        <f t="shared" si="5"/>
        <v>PARA US Equity</v>
      </c>
    </row>
    <row r="366" spans="1:2" x14ac:dyDescent="0.25">
      <c r="A366" t="s">
        <v>1407</v>
      </c>
      <c r="B366" t="str">
        <f t="shared" si="5"/>
        <v>PAYC US Equity</v>
      </c>
    </row>
    <row r="367" spans="1:2" x14ac:dyDescent="0.25">
      <c r="A367" t="s">
        <v>1120</v>
      </c>
      <c r="B367" t="str">
        <f t="shared" si="5"/>
        <v>PAYX US Equity</v>
      </c>
    </row>
    <row r="368" spans="1:2" x14ac:dyDescent="0.25">
      <c r="A368" t="s">
        <v>1116</v>
      </c>
      <c r="B368" t="str">
        <f t="shared" si="5"/>
        <v>PCAR US Equity</v>
      </c>
    </row>
    <row r="369" spans="1:2" x14ac:dyDescent="0.25">
      <c r="A369" t="s">
        <v>1144</v>
      </c>
      <c r="B369" t="str">
        <f t="shared" si="5"/>
        <v>PCG US Equity</v>
      </c>
    </row>
    <row r="370" spans="1:2" x14ac:dyDescent="0.25">
      <c r="A370" t="s">
        <v>1147</v>
      </c>
      <c r="B370" t="str">
        <f t="shared" si="5"/>
        <v>PEG US Equity</v>
      </c>
    </row>
    <row r="371" spans="1:2" x14ac:dyDescent="0.25">
      <c r="A371" t="s">
        <v>956</v>
      </c>
      <c r="B371" t="str">
        <f t="shared" si="5"/>
        <v>PEP US Equity</v>
      </c>
    </row>
    <row r="372" spans="1:2" x14ac:dyDescent="0.25">
      <c r="A372" t="s">
        <v>983</v>
      </c>
      <c r="B372" t="str">
        <f t="shared" si="5"/>
        <v>PFE US Equity</v>
      </c>
    </row>
    <row r="373" spans="1:2" x14ac:dyDescent="0.25">
      <c r="A373" t="s">
        <v>1305</v>
      </c>
      <c r="B373" t="str">
        <f t="shared" si="5"/>
        <v>PFG US Equity</v>
      </c>
    </row>
    <row r="374" spans="1:2" x14ac:dyDescent="0.25">
      <c r="A374" t="s">
        <v>945</v>
      </c>
      <c r="B374" t="str">
        <f t="shared" si="5"/>
        <v>PG US Equity</v>
      </c>
    </row>
    <row r="375" spans="1:2" x14ac:dyDescent="0.25">
      <c r="A375" t="s">
        <v>993</v>
      </c>
      <c r="B375" t="str">
        <f t="shared" si="5"/>
        <v>PGR US Equity</v>
      </c>
    </row>
    <row r="376" spans="1:2" x14ac:dyDescent="0.25">
      <c r="A376" t="s">
        <v>1052</v>
      </c>
      <c r="B376" t="str">
        <f t="shared" si="5"/>
        <v>PH US Equity</v>
      </c>
    </row>
    <row r="377" spans="1:2" x14ac:dyDescent="0.25">
      <c r="A377" t="s">
        <v>1218</v>
      </c>
      <c r="B377" t="str">
        <f t="shared" si="5"/>
        <v>PHM US Equity</v>
      </c>
    </row>
    <row r="378" spans="1:2" x14ac:dyDescent="0.25">
      <c r="A378" t="s">
        <v>1303</v>
      </c>
      <c r="B378" t="str">
        <f t="shared" si="5"/>
        <v>PKG US Equity</v>
      </c>
    </row>
    <row r="379" spans="1:2" x14ac:dyDescent="0.25">
      <c r="A379" t="s">
        <v>1006</v>
      </c>
      <c r="B379" t="str">
        <f t="shared" si="5"/>
        <v>PLD US Equity</v>
      </c>
    </row>
    <row r="380" spans="1:2" x14ac:dyDescent="0.25">
      <c r="A380" t="s">
        <v>968</v>
      </c>
      <c r="B380" t="str">
        <f t="shared" si="5"/>
        <v>PM US Equity</v>
      </c>
    </row>
    <row r="381" spans="1:2" x14ac:dyDescent="0.25">
      <c r="A381" t="s">
        <v>1064</v>
      </c>
      <c r="B381" t="str">
        <f t="shared" si="5"/>
        <v>PNC US Equity</v>
      </c>
    </row>
    <row r="382" spans="1:2" x14ac:dyDescent="0.25">
      <c r="A382" t="s">
        <v>1350</v>
      </c>
      <c r="B382" t="str">
        <f t="shared" si="5"/>
        <v>PNR US Equity</v>
      </c>
    </row>
    <row r="383" spans="1:2" x14ac:dyDescent="0.25">
      <c r="A383" t="s">
        <v>1398</v>
      </c>
      <c r="B383" t="str">
        <f t="shared" si="5"/>
        <v>PNW US Equity</v>
      </c>
    </row>
    <row r="384" spans="1:2" x14ac:dyDescent="0.25">
      <c r="A384" t="s">
        <v>1337</v>
      </c>
      <c r="B384" t="str">
        <f t="shared" si="5"/>
        <v>PODD US Equity</v>
      </c>
    </row>
    <row r="385" spans="1:2" x14ac:dyDescent="0.25">
      <c r="A385" t="s">
        <v>1370</v>
      </c>
      <c r="B385" t="str">
        <f t="shared" si="5"/>
        <v>POOL US Equity</v>
      </c>
    </row>
    <row r="386" spans="1:2" x14ac:dyDescent="0.25">
      <c r="A386" t="s">
        <v>1208</v>
      </c>
      <c r="B386" t="str">
        <f t="shared" si="5"/>
        <v>PPG US Equity</v>
      </c>
    </row>
    <row r="387" spans="1:2" x14ac:dyDescent="0.25">
      <c r="A387" t="s">
        <v>1256</v>
      </c>
      <c r="B387" t="str">
        <f t="shared" si="5"/>
        <v>PPL US Equity</v>
      </c>
    </row>
    <row r="388" spans="1:2" x14ac:dyDescent="0.25">
      <c r="A388" t="s">
        <v>1149</v>
      </c>
      <c r="B388" t="str">
        <f t="shared" ref="B388:B451" si="6">A388&amp;" Equity"</f>
        <v>PRU US Equity</v>
      </c>
    </row>
    <row r="389" spans="1:2" x14ac:dyDescent="0.25">
      <c r="A389" t="s">
        <v>1080</v>
      </c>
      <c r="B389" t="str">
        <f t="shared" si="6"/>
        <v>PSA US Equity</v>
      </c>
    </row>
    <row r="390" spans="1:2" x14ac:dyDescent="0.25">
      <c r="A390" t="s">
        <v>1107</v>
      </c>
      <c r="B390" t="str">
        <f t="shared" si="6"/>
        <v>PSX US Equity</v>
      </c>
    </row>
    <row r="391" spans="1:2" x14ac:dyDescent="0.25">
      <c r="A391" t="s">
        <v>1290</v>
      </c>
      <c r="B391" t="str">
        <f t="shared" si="6"/>
        <v>PTC US Equity</v>
      </c>
    </row>
    <row r="392" spans="1:2" x14ac:dyDescent="0.25">
      <c r="A392" t="s">
        <v>1159</v>
      </c>
      <c r="B392" t="str">
        <f t="shared" si="6"/>
        <v>PWR US Equity</v>
      </c>
    </row>
    <row r="393" spans="1:2" x14ac:dyDescent="0.25">
      <c r="A393" t="s">
        <v>1062</v>
      </c>
      <c r="B393" t="str">
        <f t="shared" si="6"/>
        <v>PYPL US Equity</v>
      </c>
    </row>
    <row r="394" spans="1:2" x14ac:dyDescent="0.25">
      <c r="A394" t="s">
        <v>971</v>
      </c>
      <c r="B394" t="str">
        <f t="shared" si="6"/>
        <v>QCOM US Equity</v>
      </c>
    </row>
    <row r="395" spans="1:2" x14ac:dyDescent="0.25">
      <c r="A395" t="s">
        <v>1402</v>
      </c>
      <c r="B395" t="str">
        <f t="shared" si="6"/>
        <v>QRVO US Equity</v>
      </c>
    </row>
    <row r="396" spans="1:2" x14ac:dyDescent="0.25">
      <c r="A396" t="s">
        <v>1140</v>
      </c>
      <c r="B396" t="str">
        <f t="shared" si="6"/>
        <v>RCL US Equity</v>
      </c>
    </row>
    <row r="397" spans="1:2" x14ac:dyDescent="0.25">
      <c r="A397" t="s">
        <v>1365</v>
      </c>
      <c r="B397" t="str">
        <f t="shared" si="6"/>
        <v>REG US Equity</v>
      </c>
    </row>
    <row r="398" spans="1:2" x14ac:dyDescent="0.25">
      <c r="A398" t="s">
        <v>1002</v>
      </c>
      <c r="B398" t="str">
        <f t="shared" si="6"/>
        <v>REGN US Equity</v>
      </c>
    </row>
    <row r="399" spans="1:2" x14ac:dyDescent="0.25">
      <c r="A399" t="s">
        <v>1294</v>
      </c>
      <c r="B399" t="str">
        <f t="shared" si="6"/>
        <v>RF US Equity</v>
      </c>
    </row>
    <row r="400" spans="1:2" x14ac:dyDescent="0.25">
      <c r="A400" t="s">
        <v>1253</v>
      </c>
      <c r="B400" t="str">
        <f t="shared" si="6"/>
        <v>RJF US Equity</v>
      </c>
    </row>
    <row r="401" spans="1:2" x14ac:dyDescent="0.25">
      <c r="A401" t="s">
        <v>1394</v>
      </c>
      <c r="B401" t="str">
        <f t="shared" si="6"/>
        <v>RL US Equity</v>
      </c>
    </row>
    <row r="402" spans="1:2" x14ac:dyDescent="0.25">
      <c r="A402" t="s">
        <v>1178</v>
      </c>
      <c r="B402" t="str">
        <f t="shared" si="6"/>
        <v>RMD US Equity</v>
      </c>
    </row>
    <row r="403" spans="1:2" x14ac:dyDescent="0.25">
      <c r="A403" t="s">
        <v>1207</v>
      </c>
      <c r="B403" t="str">
        <f t="shared" si="6"/>
        <v>ROK US Equity</v>
      </c>
    </row>
    <row r="404" spans="1:2" x14ac:dyDescent="0.25">
      <c r="A404" t="s">
        <v>1251</v>
      </c>
      <c r="B404" t="str">
        <f t="shared" si="6"/>
        <v>ROL US Equity</v>
      </c>
    </row>
    <row r="405" spans="1:2" x14ac:dyDescent="0.25">
      <c r="A405" t="s">
        <v>1086</v>
      </c>
      <c r="B405" t="str">
        <f t="shared" si="6"/>
        <v>ROP US Equity</v>
      </c>
    </row>
    <row r="406" spans="1:2" x14ac:dyDescent="0.25">
      <c r="A406" t="s">
        <v>1111</v>
      </c>
      <c r="B406" t="str">
        <f t="shared" si="6"/>
        <v>ROST US Equity</v>
      </c>
    </row>
    <row r="407" spans="1:2" x14ac:dyDescent="0.25">
      <c r="A407" t="s">
        <v>1076</v>
      </c>
      <c r="B407" t="str">
        <f t="shared" si="6"/>
        <v>RSG US Equity</v>
      </c>
    </row>
    <row r="408" spans="1:2" x14ac:dyDescent="0.25">
      <c r="A408" t="s">
        <v>986</v>
      </c>
      <c r="B408" t="str">
        <f t="shared" si="6"/>
        <v>RTX US Equity</v>
      </c>
    </row>
    <row r="409" spans="1:2" x14ac:dyDescent="0.25">
      <c r="A409" t="s">
        <v>1354</v>
      </c>
      <c r="B409" t="str">
        <f t="shared" si="6"/>
        <v>RVTY US Equity</v>
      </c>
    </row>
    <row r="410" spans="1:2" x14ac:dyDescent="0.25">
      <c r="A410" t="s">
        <v>1238</v>
      </c>
      <c r="B410" t="str">
        <f t="shared" si="6"/>
        <v>SBAC US Equity</v>
      </c>
    </row>
    <row r="411" spans="1:2" x14ac:dyDescent="0.25">
      <c r="A411" t="s">
        <v>1017</v>
      </c>
      <c r="B411" t="str">
        <f t="shared" si="6"/>
        <v>SBUX US Equity</v>
      </c>
    </row>
    <row r="412" spans="1:2" x14ac:dyDescent="0.25">
      <c r="A412" t="s">
        <v>1011</v>
      </c>
      <c r="B412" t="str">
        <f t="shared" si="6"/>
        <v>SCHW US Equity</v>
      </c>
    </row>
    <row r="413" spans="1:2" x14ac:dyDescent="0.25">
      <c r="A413" t="s">
        <v>1034</v>
      </c>
      <c r="B413" t="str">
        <f t="shared" si="6"/>
        <v>SHW US Equity</v>
      </c>
    </row>
    <row r="414" spans="1:2" x14ac:dyDescent="0.25">
      <c r="A414" t="s">
        <v>1374</v>
      </c>
      <c r="B414" t="str">
        <f t="shared" si="6"/>
        <v>SJM US Equity</v>
      </c>
    </row>
    <row r="415" spans="1:2" x14ac:dyDescent="0.25">
      <c r="A415" t="s">
        <v>1091</v>
      </c>
      <c r="B415" t="str">
        <f t="shared" si="6"/>
        <v>SLB US Equity</v>
      </c>
    </row>
    <row r="416" spans="1:2" x14ac:dyDescent="0.25">
      <c r="A416" t="s">
        <v>1234</v>
      </c>
      <c r="B416" t="str">
        <f t="shared" si="6"/>
        <v>SMCI US Equity</v>
      </c>
    </row>
    <row r="417" spans="1:2" x14ac:dyDescent="0.25">
      <c r="A417" t="s">
        <v>1359</v>
      </c>
      <c r="B417" t="str">
        <f t="shared" si="6"/>
        <v>SNA US Equity</v>
      </c>
    </row>
    <row r="418" spans="1:2" x14ac:dyDescent="0.25">
      <c r="A418" t="s">
        <v>1056</v>
      </c>
      <c r="B418" t="str">
        <f t="shared" si="6"/>
        <v>SNPS US Equity</v>
      </c>
    </row>
    <row r="419" spans="1:2" x14ac:dyDescent="0.25">
      <c r="A419" t="s">
        <v>1032</v>
      </c>
      <c r="B419" t="str">
        <f t="shared" si="6"/>
        <v>SO US Equity</v>
      </c>
    </row>
    <row r="420" spans="1:2" x14ac:dyDescent="0.25">
      <c r="A420" t="s">
        <v>1383</v>
      </c>
      <c r="B420" t="str">
        <f t="shared" si="6"/>
        <v>SOLV US Equity</v>
      </c>
    </row>
    <row r="421" spans="1:2" x14ac:dyDescent="0.25">
      <c r="A421" t="s">
        <v>1100</v>
      </c>
      <c r="B421" t="str">
        <f t="shared" si="6"/>
        <v>SPG US Equity</v>
      </c>
    </row>
    <row r="422" spans="1:2" x14ac:dyDescent="0.25">
      <c r="A422" t="s">
        <v>982</v>
      </c>
      <c r="B422" t="str">
        <f t="shared" si="6"/>
        <v>SPGI US Equity</v>
      </c>
    </row>
    <row r="423" spans="1:2" x14ac:dyDescent="0.25">
      <c r="A423" t="s">
        <v>1108</v>
      </c>
      <c r="B423" t="str">
        <f t="shared" si="6"/>
        <v>SRE US Equity</v>
      </c>
    </row>
    <row r="424" spans="1:2" x14ac:dyDescent="0.25">
      <c r="A424" t="s">
        <v>1254</v>
      </c>
      <c r="B424" t="str">
        <f t="shared" si="6"/>
        <v>STE US Equity</v>
      </c>
    </row>
    <row r="425" spans="1:2" x14ac:dyDescent="0.25">
      <c r="A425" t="s">
        <v>1323</v>
      </c>
      <c r="B425" t="str">
        <f t="shared" si="6"/>
        <v>STLD US Equity</v>
      </c>
    </row>
    <row r="426" spans="1:2" x14ac:dyDescent="0.25">
      <c r="A426" t="s">
        <v>1245</v>
      </c>
      <c r="B426" t="str">
        <f t="shared" si="6"/>
        <v>STT US Equity</v>
      </c>
    </row>
    <row r="427" spans="1:2" x14ac:dyDescent="0.25">
      <c r="A427" t="s">
        <v>1277</v>
      </c>
      <c r="B427" t="str">
        <f t="shared" si="6"/>
        <v>STX US Equity</v>
      </c>
    </row>
    <row r="428" spans="1:2" x14ac:dyDescent="0.25">
      <c r="A428" t="s">
        <v>1130</v>
      </c>
      <c r="B428" t="str">
        <f t="shared" si="6"/>
        <v>STZ US Equity</v>
      </c>
    </row>
    <row r="429" spans="1:2" x14ac:dyDescent="0.25">
      <c r="A429" t="s">
        <v>1259</v>
      </c>
      <c r="B429" t="str">
        <f t="shared" si="6"/>
        <v>SW US Equity</v>
      </c>
    </row>
    <row r="430" spans="1:2" x14ac:dyDescent="0.25">
      <c r="A430" t="s">
        <v>1343</v>
      </c>
      <c r="B430" t="str">
        <f t="shared" si="6"/>
        <v>SWK US Equity</v>
      </c>
    </row>
    <row r="431" spans="1:2" x14ac:dyDescent="0.25">
      <c r="A431" t="s">
        <v>1338</v>
      </c>
      <c r="B431" t="str">
        <f t="shared" si="6"/>
        <v>SWKS US Equity</v>
      </c>
    </row>
    <row r="432" spans="1:2" x14ac:dyDescent="0.25">
      <c r="A432" t="s">
        <v>1307</v>
      </c>
      <c r="B432" t="str">
        <f t="shared" si="6"/>
        <v>SYF US Equity</v>
      </c>
    </row>
    <row r="433" spans="1:2" x14ac:dyDescent="0.25">
      <c r="A433" t="s">
        <v>995</v>
      </c>
      <c r="B433" t="str">
        <f t="shared" si="6"/>
        <v>SYK US Equity</v>
      </c>
    </row>
    <row r="434" spans="1:2" x14ac:dyDescent="0.25">
      <c r="A434" t="s">
        <v>1175</v>
      </c>
      <c r="B434" t="str">
        <f t="shared" si="6"/>
        <v>SYY US Equity</v>
      </c>
    </row>
    <row r="435" spans="1:2" x14ac:dyDescent="0.25">
      <c r="A435" t="s">
        <v>989</v>
      </c>
      <c r="B435" t="str">
        <f t="shared" si="6"/>
        <v>T US Equity</v>
      </c>
    </row>
    <row r="436" spans="1:2" x14ac:dyDescent="0.25">
      <c r="A436" t="s">
        <v>1392</v>
      </c>
      <c r="B436" t="str">
        <f t="shared" si="6"/>
        <v>TAP US Equity</v>
      </c>
    </row>
    <row r="437" spans="1:2" x14ac:dyDescent="0.25">
      <c r="A437" t="s">
        <v>1050</v>
      </c>
      <c r="B437" t="str">
        <f t="shared" si="6"/>
        <v>TDG US Equity</v>
      </c>
    </row>
    <row r="438" spans="1:2" x14ac:dyDescent="0.25">
      <c r="A438" t="s">
        <v>1296</v>
      </c>
      <c r="B438" t="str">
        <f t="shared" si="6"/>
        <v>TDY US Equity</v>
      </c>
    </row>
    <row r="439" spans="1:2" x14ac:dyDescent="0.25">
      <c r="A439" t="s">
        <v>1386</v>
      </c>
      <c r="B439" t="str">
        <f t="shared" si="6"/>
        <v>TECH US Equity</v>
      </c>
    </row>
    <row r="440" spans="1:2" x14ac:dyDescent="0.25">
      <c r="A440" t="s">
        <v>1135</v>
      </c>
      <c r="B440" t="str">
        <f t="shared" si="6"/>
        <v>TEL US Equity</v>
      </c>
    </row>
    <row r="441" spans="1:2" x14ac:dyDescent="0.25">
      <c r="A441" t="s">
        <v>1279</v>
      </c>
      <c r="B441" t="str">
        <f t="shared" si="6"/>
        <v>TER US Equity</v>
      </c>
    </row>
    <row r="442" spans="1:2" x14ac:dyDescent="0.25">
      <c r="A442" t="s">
        <v>1092</v>
      </c>
      <c r="B442" t="str">
        <f t="shared" si="6"/>
        <v>TFC US Equity</v>
      </c>
    </row>
    <row r="443" spans="1:2" x14ac:dyDescent="0.25">
      <c r="A443" t="s">
        <v>1389</v>
      </c>
      <c r="B443" t="str">
        <f t="shared" si="6"/>
        <v>TFX US Equity</v>
      </c>
    </row>
    <row r="444" spans="1:2" x14ac:dyDescent="0.25">
      <c r="A444" t="s">
        <v>1066</v>
      </c>
      <c r="B444" t="str">
        <f t="shared" si="6"/>
        <v>TGT US Equity</v>
      </c>
    </row>
    <row r="445" spans="1:2" x14ac:dyDescent="0.25">
      <c r="A445" t="s">
        <v>997</v>
      </c>
      <c r="B445" t="str">
        <f t="shared" si="6"/>
        <v>TJX US Equity</v>
      </c>
    </row>
    <row r="446" spans="1:2" x14ac:dyDescent="0.25">
      <c r="A446" t="s">
        <v>960</v>
      </c>
      <c r="B446" t="str">
        <f t="shared" si="6"/>
        <v>TMO US Equity</v>
      </c>
    </row>
    <row r="447" spans="1:2" x14ac:dyDescent="0.25">
      <c r="A447" t="s">
        <v>959</v>
      </c>
      <c r="B447" t="str">
        <f t="shared" si="6"/>
        <v>TMUS US Equity</v>
      </c>
    </row>
    <row r="448" spans="1:2" x14ac:dyDescent="0.25">
      <c r="A448" t="s">
        <v>1405</v>
      </c>
      <c r="B448" t="str">
        <f t="shared" si="6"/>
        <v>TPR US Equity</v>
      </c>
    </row>
    <row r="449" spans="1:2" x14ac:dyDescent="0.25">
      <c r="A449" t="s">
        <v>1195</v>
      </c>
      <c r="B449" t="str">
        <f t="shared" si="6"/>
        <v>TRGP US Equity</v>
      </c>
    </row>
    <row r="450" spans="1:2" x14ac:dyDescent="0.25">
      <c r="A450" t="s">
        <v>1367</v>
      </c>
      <c r="B450" t="str">
        <f t="shared" si="6"/>
        <v>TRMB US Equity</v>
      </c>
    </row>
    <row r="451" spans="1:2" x14ac:dyDescent="0.25">
      <c r="A451" t="s">
        <v>1260</v>
      </c>
      <c r="B451" t="str">
        <f t="shared" si="6"/>
        <v>TROW US Equity</v>
      </c>
    </row>
    <row r="452" spans="1:2" x14ac:dyDescent="0.25">
      <c r="A452" t="s">
        <v>1099</v>
      </c>
      <c r="B452" t="str">
        <f t="shared" ref="B452:B505" si="7">A452&amp;" Equity"</f>
        <v>TRV US Equity</v>
      </c>
    </row>
    <row r="453" spans="1:2" x14ac:dyDescent="0.25">
      <c r="A453" t="s">
        <v>1203</v>
      </c>
      <c r="B453" t="str">
        <f t="shared" si="7"/>
        <v>TSCO US Equity</v>
      </c>
    </row>
    <row r="454" spans="1:2" x14ac:dyDescent="0.25">
      <c r="A454" t="s">
        <v>937</v>
      </c>
      <c r="B454" t="str">
        <f t="shared" si="7"/>
        <v>TSLA US Equity</v>
      </c>
    </row>
    <row r="455" spans="1:2" x14ac:dyDescent="0.25">
      <c r="A455" t="s">
        <v>1270</v>
      </c>
      <c r="B455" t="str">
        <f t="shared" si="7"/>
        <v>TSN US Equity</v>
      </c>
    </row>
    <row r="456" spans="1:2" x14ac:dyDescent="0.25">
      <c r="A456" t="s">
        <v>1046</v>
      </c>
      <c r="B456" t="str">
        <f t="shared" si="7"/>
        <v>TT US Equity</v>
      </c>
    </row>
    <row r="457" spans="1:2" x14ac:dyDescent="0.25">
      <c r="A457" t="s">
        <v>1235</v>
      </c>
      <c r="B457" t="str">
        <f t="shared" si="7"/>
        <v>TTWO US Equity</v>
      </c>
    </row>
    <row r="458" spans="1:2" x14ac:dyDescent="0.25">
      <c r="A458" t="s">
        <v>975</v>
      </c>
      <c r="B458" t="str">
        <f t="shared" si="7"/>
        <v>TXN US Equity</v>
      </c>
    </row>
    <row r="459" spans="1:2" x14ac:dyDescent="0.25">
      <c r="A459" t="s">
        <v>1336</v>
      </c>
      <c r="B459" t="str">
        <f t="shared" si="7"/>
        <v>TXT US Equity</v>
      </c>
    </row>
    <row r="460" spans="1:2" x14ac:dyDescent="0.25">
      <c r="A460" t="s">
        <v>1246</v>
      </c>
      <c r="B460" t="str">
        <f t="shared" si="7"/>
        <v>TYL US Equity</v>
      </c>
    </row>
    <row r="461" spans="1:2" x14ac:dyDescent="0.25">
      <c r="A461" t="s">
        <v>1335</v>
      </c>
      <c r="B461" t="str">
        <f t="shared" si="7"/>
        <v>UAL US Equity</v>
      </c>
    </row>
    <row r="462" spans="1:2" x14ac:dyDescent="0.25">
      <c r="A462" t="s">
        <v>991</v>
      </c>
      <c r="B462" t="str">
        <f t="shared" si="7"/>
        <v>UBER US Equity</v>
      </c>
    </row>
    <row r="463" spans="1:2" x14ac:dyDescent="0.25">
      <c r="A463" t="s">
        <v>1344</v>
      </c>
      <c r="B463" t="str">
        <f t="shared" si="7"/>
        <v>UDR US Equity</v>
      </c>
    </row>
    <row r="464" spans="1:2" x14ac:dyDescent="0.25">
      <c r="A464" t="s">
        <v>1345</v>
      </c>
      <c r="B464" t="str">
        <f t="shared" si="7"/>
        <v>UHS US Equity</v>
      </c>
    </row>
    <row r="465" spans="1:2" x14ac:dyDescent="0.25">
      <c r="A465" t="s">
        <v>1315</v>
      </c>
      <c r="B465" t="str">
        <f t="shared" si="7"/>
        <v>ULTA US Equity</v>
      </c>
    </row>
    <row r="466" spans="1:2" x14ac:dyDescent="0.25">
      <c r="A466" t="s">
        <v>941</v>
      </c>
      <c r="B466" t="str">
        <f t="shared" si="7"/>
        <v>UNH US Equity</v>
      </c>
    </row>
    <row r="467" spans="1:2" x14ac:dyDescent="0.25">
      <c r="A467" t="s">
        <v>992</v>
      </c>
      <c r="B467" t="str">
        <f t="shared" si="7"/>
        <v>UNP US Equity</v>
      </c>
    </row>
    <row r="468" spans="1:2" x14ac:dyDescent="0.25">
      <c r="A468" t="s">
        <v>1020</v>
      </c>
      <c r="B468" t="str">
        <f t="shared" si="7"/>
        <v>UPS US Equity</v>
      </c>
    </row>
    <row r="469" spans="1:2" x14ac:dyDescent="0.25">
      <c r="A469" t="s">
        <v>1125</v>
      </c>
      <c r="B469" t="str">
        <f t="shared" si="7"/>
        <v>URI US Equity</v>
      </c>
    </row>
    <row r="470" spans="1:2" x14ac:dyDescent="0.25">
      <c r="A470" t="s">
        <v>1067</v>
      </c>
      <c r="B470" t="str">
        <f t="shared" si="7"/>
        <v>USB US Equity</v>
      </c>
    </row>
    <row r="471" spans="1:2" x14ac:dyDescent="0.25">
      <c r="A471" t="s">
        <v>939</v>
      </c>
      <c r="B471" t="str">
        <f t="shared" si="7"/>
        <v>V US Equity</v>
      </c>
    </row>
    <row r="472" spans="1:2" x14ac:dyDescent="0.25">
      <c r="A472" t="s">
        <v>1183</v>
      </c>
      <c r="B472" t="str">
        <f t="shared" si="7"/>
        <v>VICI US Equity</v>
      </c>
    </row>
    <row r="473" spans="1:2" x14ac:dyDescent="0.25">
      <c r="A473" t="s">
        <v>1142</v>
      </c>
      <c r="B473" t="str">
        <f t="shared" si="7"/>
        <v>VLO US Equity</v>
      </c>
    </row>
    <row r="474" spans="1:2" x14ac:dyDescent="0.25">
      <c r="A474" t="s">
        <v>1231</v>
      </c>
      <c r="B474" t="str">
        <f t="shared" si="7"/>
        <v>VLTO US Equity</v>
      </c>
    </row>
    <row r="475" spans="1:2" x14ac:dyDescent="0.25">
      <c r="A475" t="s">
        <v>1200</v>
      </c>
      <c r="B475" t="str">
        <f t="shared" si="7"/>
        <v>VMC US Equity</v>
      </c>
    </row>
    <row r="476" spans="1:2" x14ac:dyDescent="0.25">
      <c r="A476" t="s">
        <v>1170</v>
      </c>
      <c r="B476" t="str">
        <f t="shared" si="7"/>
        <v>VRSK US Equity</v>
      </c>
    </row>
    <row r="477" spans="1:2" x14ac:dyDescent="0.25">
      <c r="A477" t="s">
        <v>1314</v>
      </c>
      <c r="B477" t="str">
        <f t="shared" si="7"/>
        <v>VRSN US Equity</v>
      </c>
    </row>
    <row r="478" spans="1:2" x14ac:dyDescent="0.25">
      <c r="A478" t="s">
        <v>1003</v>
      </c>
      <c r="B478" t="str">
        <f t="shared" si="7"/>
        <v>VRTX US Equity</v>
      </c>
    </row>
    <row r="479" spans="1:2" x14ac:dyDescent="0.25">
      <c r="A479" t="s">
        <v>1216</v>
      </c>
      <c r="B479" t="str">
        <f t="shared" si="7"/>
        <v>VST US Equity</v>
      </c>
    </row>
    <row r="480" spans="1:2" x14ac:dyDescent="0.25">
      <c r="A480" t="s">
        <v>1233</v>
      </c>
      <c r="B480" t="str">
        <f t="shared" si="7"/>
        <v>VTR US Equity</v>
      </c>
    </row>
    <row r="481" spans="1:2" x14ac:dyDescent="0.25">
      <c r="A481" t="s">
        <v>1366</v>
      </c>
      <c r="B481" t="str">
        <f t="shared" si="7"/>
        <v>VTRS US Equity</v>
      </c>
    </row>
    <row r="482" spans="1:2" x14ac:dyDescent="0.25">
      <c r="A482" t="s">
        <v>970</v>
      </c>
      <c r="B482" t="str">
        <f t="shared" si="7"/>
        <v>VZ US Equity</v>
      </c>
    </row>
    <row r="483" spans="1:2" x14ac:dyDescent="0.25">
      <c r="A483" t="s">
        <v>1210</v>
      </c>
      <c r="B483" t="str">
        <f t="shared" si="7"/>
        <v>WAB US Equity</v>
      </c>
    </row>
    <row r="484" spans="1:2" x14ac:dyDescent="0.25">
      <c r="A484" t="s">
        <v>1300</v>
      </c>
      <c r="B484" t="str">
        <f t="shared" si="7"/>
        <v>WAT US Equity</v>
      </c>
    </row>
    <row r="485" spans="1:2" x14ac:dyDescent="0.25">
      <c r="A485" t="s">
        <v>1422</v>
      </c>
      <c r="B485" t="str">
        <f t="shared" si="7"/>
        <v>WBA US Equity</v>
      </c>
    </row>
    <row r="486" spans="1:2" x14ac:dyDescent="0.25">
      <c r="A486" t="s">
        <v>1289</v>
      </c>
      <c r="B486" t="str">
        <f t="shared" si="7"/>
        <v>WBD US Equity</v>
      </c>
    </row>
    <row r="487" spans="1:2" x14ac:dyDescent="0.25">
      <c r="A487" t="s">
        <v>1265</v>
      </c>
      <c r="B487" t="str">
        <f t="shared" si="7"/>
        <v>WDC US Equity</v>
      </c>
    </row>
    <row r="488" spans="1:2" x14ac:dyDescent="0.25">
      <c r="A488" t="s">
        <v>1205</v>
      </c>
      <c r="B488" t="str">
        <f t="shared" si="7"/>
        <v>WEC US Equity</v>
      </c>
    </row>
    <row r="489" spans="1:2" x14ac:dyDescent="0.25">
      <c r="A489" t="s">
        <v>1047</v>
      </c>
      <c r="B489" t="str">
        <f t="shared" si="7"/>
        <v>WELL US Equity</v>
      </c>
    </row>
    <row r="490" spans="1:2" x14ac:dyDescent="0.25">
      <c r="A490" t="s">
        <v>977</v>
      </c>
      <c r="B490" t="str">
        <f t="shared" si="7"/>
        <v>WFC US Equity</v>
      </c>
    </row>
    <row r="491" spans="1:2" x14ac:dyDescent="0.25">
      <c r="A491" t="s">
        <v>1044</v>
      </c>
      <c r="B491" t="str">
        <f t="shared" si="7"/>
        <v>WM US Equity</v>
      </c>
    </row>
    <row r="492" spans="1:2" x14ac:dyDescent="0.25">
      <c r="A492" t="s">
        <v>1095</v>
      </c>
      <c r="B492" t="str">
        <f t="shared" si="7"/>
        <v>WMB US Equity</v>
      </c>
    </row>
    <row r="493" spans="1:2" x14ac:dyDescent="0.25">
      <c r="A493" t="s">
        <v>938</v>
      </c>
      <c r="B493" t="str">
        <f t="shared" si="7"/>
        <v>WMT US Equity</v>
      </c>
    </row>
    <row r="494" spans="1:2" x14ac:dyDescent="0.25">
      <c r="A494" t="s">
        <v>1267</v>
      </c>
      <c r="B494" t="str">
        <f t="shared" si="7"/>
        <v>WRB US Equity</v>
      </c>
    </row>
    <row r="495" spans="1:2" x14ac:dyDescent="0.25">
      <c r="A495" t="s">
        <v>1272</v>
      </c>
      <c r="B495" t="str">
        <f t="shared" si="7"/>
        <v>WST US Equity</v>
      </c>
    </row>
    <row r="496" spans="1:2" x14ac:dyDescent="0.25">
      <c r="A496" t="s">
        <v>1212</v>
      </c>
      <c r="B496" t="str">
        <f t="shared" si="7"/>
        <v>WTW US Equity</v>
      </c>
    </row>
    <row r="497" spans="1:2" x14ac:dyDescent="0.25">
      <c r="A497" t="s">
        <v>1258</v>
      </c>
      <c r="B497" t="str">
        <f t="shared" si="7"/>
        <v>WY US Equity</v>
      </c>
    </row>
    <row r="498" spans="1:2" x14ac:dyDescent="0.25">
      <c r="A498" t="s">
        <v>1417</v>
      </c>
      <c r="B498" t="str">
        <f t="shared" si="7"/>
        <v>WYNN US Equity</v>
      </c>
    </row>
    <row r="499" spans="1:2" x14ac:dyDescent="0.25">
      <c r="A499" t="s">
        <v>1182</v>
      </c>
      <c r="B499" t="str">
        <f t="shared" si="7"/>
        <v>XEL US Equity</v>
      </c>
    </row>
    <row r="500" spans="1:2" x14ac:dyDescent="0.25">
      <c r="A500" t="s">
        <v>942</v>
      </c>
      <c r="B500" t="str">
        <f t="shared" si="7"/>
        <v>XOM US Equity</v>
      </c>
    </row>
    <row r="501" spans="1:2" x14ac:dyDescent="0.25">
      <c r="A501" t="s">
        <v>1199</v>
      </c>
      <c r="B501" t="str">
        <f t="shared" si="7"/>
        <v>XYL US Equity</v>
      </c>
    </row>
    <row r="502" spans="1:2" x14ac:dyDescent="0.25">
      <c r="A502" t="s">
        <v>1176</v>
      </c>
      <c r="B502" t="str">
        <f t="shared" si="7"/>
        <v>YUM US Equity</v>
      </c>
    </row>
    <row r="503" spans="1:2" x14ac:dyDescent="0.25">
      <c r="A503" t="s">
        <v>1275</v>
      </c>
      <c r="B503" t="str">
        <f t="shared" si="7"/>
        <v>ZBH US Equity</v>
      </c>
    </row>
    <row r="504" spans="1:2" x14ac:dyDescent="0.25">
      <c r="A504" t="s">
        <v>1324</v>
      </c>
      <c r="B504" t="str">
        <f t="shared" si="7"/>
        <v>ZBRA US Equity</v>
      </c>
    </row>
    <row r="505" spans="1:2" x14ac:dyDescent="0.25">
      <c r="A505" t="s">
        <v>1039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1807</v>
      </c>
    </row>
    <row r="2" spans="1:8" ht="15.75" thickBot="1" x14ac:dyDescent="0.3">
      <c r="A2" t="s">
        <v>1808</v>
      </c>
      <c r="B2" s="1" t="s">
        <v>1954</v>
      </c>
      <c r="C2" s="3"/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147</v>
      </c>
      <c r="D8" t="s">
        <v>147</v>
      </c>
      <c r="E8">
        <v>1</v>
      </c>
      <c r="F8" t="s">
        <v>1955</v>
      </c>
      <c r="G8" t="s">
        <v>1956</v>
      </c>
      <c r="H8" t="s">
        <v>1957</v>
      </c>
    </row>
    <row r="9" spans="1:8" x14ac:dyDescent="0.25">
      <c r="A9" t="s">
        <v>10</v>
      </c>
      <c r="B9">
        <v>3.2</v>
      </c>
      <c r="C9" t="s">
        <v>147</v>
      </c>
      <c r="D9" t="s">
        <v>147</v>
      </c>
      <c r="E9">
        <v>1</v>
      </c>
      <c r="F9" t="s">
        <v>1958</v>
      </c>
      <c r="G9" t="s">
        <v>1956</v>
      </c>
      <c r="H9" t="s">
        <v>1957</v>
      </c>
    </row>
    <row r="10" spans="1:8" x14ac:dyDescent="0.25">
      <c r="A10" t="s">
        <v>11</v>
      </c>
      <c r="B10">
        <v>71.8</v>
      </c>
      <c r="C10">
        <v>73</v>
      </c>
      <c r="D10">
        <v>73</v>
      </c>
      <c r="E10">
        <v>9</v>
      </c>
      <c r="F10" t="s">
        <v>1959</v>
      </c>
      <c r="G10" t="s">
        <v>1956</v>
      </c>
      <c r="H10" t="s">
        <v>1957</v>
      </c>
    </row>
    <row r="11" spans="1:8" x14ac:dyDescent="0.25">
      <c r="A11" t="s">
        <v>12</v>
      </c>
      <c r="B11">
        <v>18237.400000000001</v>
      </c>
      <c r="C11" t="s">
        <v>147</v>
      </c>
      <c r="D11" t="s">
        <v>147</v>
      </c>
      <c r="E11" t="s">
        <v>147</v>
      </c>
      <c r="F11" t="s">
        <v>1960</v>
      </c>
      <c r="G11" t="s">
        <v>1961</v>
      </c>
      <c r="H11" t="s">
        <v>147</v>
      </c>
    </row>
    <row r="12" spans="1:8" x14ac:dyDescent="0.25">
      <c r="A12" t="s">
        <v>13</v>
      </c>
      <c r="B12">
        <v>21311.200000000001</v>
      </c>
      <c r="C12" t="s">
        <v>147</v>
      </c>
      <c r="D12" t="s">
        <v>1962</v>
      </c>
      <c r="E12" t="s">
        <v>1962</v>
      </c>
      <c r="F12" t="s">
        <v>1963</v>
      </c>
      <c r="G12" t="s">
        <v>1961</v>
      </c>
      <c r="H12" t="s">
        <v>147</v>
      </c>
    </row>
    <row r="13" spans="1:8" x14ac:dyDescent="0.25">
      <c r="A13" t="s">
        <v>14</v>
      </c>
      <c r="B13">
        <v>2.2999999999999998</v>
      </c>
      <c r="C13">
        <v>2.2999999999999998</v>
      </c>
      <c r="D13">
        <v>2.2999999523162842</v>
      </c>
      <c r="E13">
        <v>37</v>
      </c>
      <c r="F13" t="s">
        <v>1964</v>
      </c>
      <c r="G13" t="s">
        <v>1965</v>
      </c>
      <c r="H13" t="s">
        <v>1966</v>
      </c>
    </row>
    <row r="14" spans="1:8" x14ac:dyDescent="0.25">
      <c r="A14" t="s">
        <v>15</v>
      </c>
      <c r="B14">
        <v>2.79617</v>
      </c>
      <c r="C14">
        <v>2.8</v>
      </c>
      <c r="D14">
        <v>2.7999999523162842</v>
      </c>
      <c r="E14">
        <v>47</v>
      </c>
      <c r="F14" t="s">
        <v>1967</v>
      </c>
      <c r="G14" t="s">
        <v>1965</v>
      </c>
      <c r="H14" t="s">
        <v>1966</v>
      </c>
    </row>
    <row r="15" spans="1:8" x14ac:dyDescent="0.25">
      <c r="A15" t="s">
        <v>16</v>
      </c>
      <c r="B15">
        <v>16180.661</v>
      </c>
      <c r="C15" t="s">
        <v>147</v>
      </c>
      <c r="D15" t="s">
        <v>147</v>
      </c>
      <c r="E15" t="s">
        <v>147</v>
      </c>
      <c r="F15" t="s">
        <v>1968</v>
      </c>
      <c r="G15" t="s">
        <v>1965</v>
      </c>
      <c r="H15" t="s">
        <v>1966</v>
      </c>
    </row>
    <row r="16" spans="1:8" x14ac:dyDescent="0.25">
      <c r="A16" t="s">
        <v>17</v>
      </c>
      <c r="B16">
        <v>20099.54</v>
      </c>
      <c r="C16" t="s">
        <v>147</v>
      </c>
      <c r="D16" t="s">
        <v>147</v>
      </c>
      <c r="E16" t="s">
        <v>147</v>
      </c>
      <c r="F16" t="s">
        <v>1969</v>
      </c>
      <c r="G16" t="s">
        <v>1965</v>
      </c>
      <c r="H16" t="s">
        <v>1966</v>
      </c>
    </row>
    <row r="17" spans="1:8" x14ac:dyDescent="0.25">
      <c r="A17" t="s">
        <v>18</v>
      </c>
      <c r="B17">
        <v>102.2805</v>
      </c>
      <c r="C17" t="s">
        <v>147</v>
      </c>
      <c r="D17" t="s">
        <v>147</v>
      </c>
      <c r="E17" t="s">
        <v>147</v>
      </c>
      <c r="F17" t="s">
        <v>1970</v>
      </c>
      <c r="G17" t="s">
        <v>1971</v>
      </c>
      <c r="H17" t="s">
        <v>1972</v>
      </c>
    </row>
    <row r="18" spans="1:8" x14ac:dyDescent="0.25">
      <c r="A18" t="s">
        <v>19</v>
      </c>
      <c r="B18">
        <v>4.0999999999999996</v>
      </c>
      <c r="C18">
        <v>4.2</v>
      </c>
      <c r="D18">
        <v>4.1999998092651367</v>
      </c>
      <c r="E18">
        <v>21</v>
      </c>
      <c r="F18" t="s">
        <v>1973</v>
      </c>
      <c r="G18" t="s">
        <v>1971</v>
      </c>
      <c r="H18" t="s">
        <v>1974</v>
      </c>
    </row>
    <row r="19" spans="1:8" x14ac:dyDescent="0.25">
      <c r="A19" t="s">
        <v>20</v>
      </c>
      <c r="B19">
        <v>12</v>
      </c>
      <c r="C19">
        <v>200</v>
      </c>
      <c r="D19">
        <v>200</v>
      </c>
      <c r="E19">
        <v>21</v>
      </c>
      <c r="F19" t="s">
        <v>1975</v>
      </c>
      <c r="G19" t="s">
        <v>1971</v>
      </c>
      <c r="H19" t="s">
        <v>1974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95.362503051757813</v>
      </c>
      <c r="C25">
        <v>4.6374969482421875</v>
      </c>
    </row>
    <row r="26" spans="1:8" x14ac:dyDescent="0.25">
      <c r="A26" t="s">
        <v>25</v>
      </c>
      <c r="B26">
        <v>95.489997863769531</v>
      </c>
      <c r="C26">
        <v>4.5100021362304688</v>
      </c>
    </row>
    <row r="27" spans="1:8" x14ac:dyDescent="0.25">
      <c r="A27" t="s">
        <v>26</v>
      </c>
      <c r="B27">
        <v>95.589996337890625</v>
      </c>
      <c r="C27">
        <v>4.410003662109375</v>
      </c>
    </row>
    <row r="28" spans="1:8" x14ac:dyDescent="0.25">
      <c r="A28" t="s">
        <v>27</v>
      </c>
      <c r="B28">
        <v>95.639999389648438</v>
      </c>
      <c r="C28">
        <v>4.3600006103515625</v>
      </c>
    </row>
    <row r="29" spans="1:8" x14ac:dyDescent="0.25">
      <c r="A29" t="s">
        <v>28</v>
      </c>
      <c r="B29">
        <v>95.775001525878906</v>
      </c>
      <c r="C29">
        <v>4.2249984741210938</v>
      </c>
    </row>
    <row r="30" spans="1:8" x14ac:dyDescent="0.25">
      <c r="A30" t="s">
        <v>29</v>
      </c>
      <c r="B30">
        <v>95.955001831054688</v>
      </c>
      <c r="C30">
        <v>4.0449981689453125</v>
      </c>
    </row>
    <row r="31" spans="1:8" x14ac:dyDescent="0.25">
      <c r="A31" t="s">
        <v>30</v>
      </c>
      <c r="B31">
        <v>96.089996337890625</v>
      </c>
      <c r="C31">
        <v>3.910003662109375</v>
      </c>
    </row>
    <row r="33" spans="1:6" x14ac:dyDescent="0.25">
      <c r="A33" t="s">
        <v>31</v>
      </c>
    </row>
    <row r="34" spans="1:6" x14ac:dyDescent="0.25">
      <c r="A34" t="s">
        <v>50</v>
      </c>
      <c r="B34" t="s">
        <v>1731</v>
      </c>
      <c r="C34">
        <v>4.633</v>
      </c>
      <c r="D34">
        <v>4.6390000000000002</v>
      </c>
      <c r="E34">
        <v>4.6459999999999999</v>
      </c>
      <c r="F34" s="2">
        <v>45623</v>
      </c>
    </row>
    <row r="35" spans="1:6" x14ac:dyDescent="0.25">
      <c r="A35" t="s">
        <v>32</v>
      </c>
      <c r="B35" t="s">
        <v>1732</v>
      </c>
      <c r="C35">
        <v>4.5599999999999996</v>
      </c>
      <c r="D35">
        <v>4.5629999999999997</v>
      </c>
      <c r="E35">
        <v>4.5670000000000002</v>
      </c>
      <c r="F35" s="2">
        <v>45623</v>
      </c>
    </row>
    <row r="36" spans="1:6" x14ac:dyDescent="0.25">
      <c r="A36" t="s">
        <v>33</v>
      </c>
      <c r="B36" t="s">
        <v>1790</v>
      </c>
      <c r="C36">
        <v>4.4930000000000003</v>
      </c>
      <c r="D36">
        <v>4.5</v>
      </c>
      <c r="E36">
        <v>4.508</v>
      </c>
      <c r="F36" s="2">
        <v>45623</v>
      </c>
    </row>
    <row r="37" spans="1:6" x14ac:dyDescent="0.25">
      <c r="A37" t="s">
        <v>34</v>
      </c>
      <c r="B37" t="s">
        <v>1733</v>
      </c>
      <c r="C37">
        <v>4.5019999999999998</v>
      </c>
      <c r="D37">
        <v>4.5039999999999996</v>
      </c>
      <c r="E37">
        <v>4.5069999999999997</v>
      </c>
      <c r="F37" s="2">
        <v>45623</v>
      </c>
    </row>
    <row r="38" spans="1:6" x14ac:dyDescent="0.25">
      <c r="A38" t="s">
        <v>35</v>
      </c>
      <c r="B38" t="s">
        <v>1791</v>
      </c>
      <c r="C38">
        <v>4.4530000000000003</v>
      </c>
      <c r="D38">
        <v>4.4610000000000003</v>
      </c>
      <c r="E38">
        <v>4.4690000000000003</v>
      </c>
      <c r="F38" s="2">
        <v>45623</v>
      </c>
    </row>
    <row r="39" spans="1:6" x14ac:dyDescent="0.25">
      <c r="A39" t="s">
        <v>36</v>
      </c>
      <c r="B39" t="s">
        <v>1817</v>
      </c>
      <c r="C39">
        <v>4.3230000000000004</v>
      </c>
      <c r="D39">
        <v>4.3310000000000004</v>
      </c>
      <c r="E39">
        <v>4.3390000000000004</v>
      </c>
      <c r="F39" s="2">
        <v>45623</v>
      </c>
    </row>
    <row r="40" spans="1:6" x14ac:dyDescent="0.25">
      <c r="A40" t="s">
        <v>37</v>
      </c>
      <c r="B40" t="s">
        <v>1792</v>
      </c>
      <c r="C40">
        <v>4.2270000000000003</v>
      </c>
      <c r="D40">
        <v>4.2290000000000001</v>
      </c>
      <c r="E40">
        <v>4.2309999999999999</v>
      </c>
      <c r="F40" s="2">
        <v>45623</v>
      </c>
    </row>
    <row r="41" spans="1:6" x14ac:dyDescent="0.25">
      <c r="A41" t="s">
        <v>38</v>
      </c>
      <c r="B41" t="s">
        <v>1594</v>
      </c>
      <c r="C41">
        <v>4.173</v>
      </c>
      <c r="D41">
        <v>4.1740000000000004</v>
      </c>
      <c r="E41">
        <v>4.1749999999999998</v>
      </c>
      <c r="F41" s="2">
        <v>45623</v>
      </c>
    </row>
    <row r="42" spans="1:6" x14ac:dyDescent="0.25">
      <c r="A42" t="s">
        <v>39</v>
      </c>
      <c r="B42" t="s">
        <v>1818</v>
      </c>
      <c r="C42">
        <v>4.1349999999999998</v>
      </c>
      <c r="D42">
        <v>4.1369999999999996</v>
      </c>
      <c r="E42">
        <v>4.1390000000000002</v>
      </c>
      <c r="F42" s="2">
        <v>45623</v>
      </c>
    </row>
    <row r="43" spans="1:6" x14ac:dyDescent="0.25">
      <c r="A43" t="s">
        <v>40</v>
      </c>
      <c r="B43" t="s">
        <v>1548</v>
      </c>
      <c r="C43">
        <v>4.1929999999999996</v>
      </c>
      <c r="D43">
        <v>4.1950000000000003</v>
      </c>
      <c r="E43">
        <v>4.1980000000000004</v>
      </c>
      <c r="F43" s="2">
        <v>45623</v>
      </c>
    </row>
    <row r="44" spans="1:6" x14ac:dyDescent="0.25">
      <c r="A44" t="s">
        <v>41</v>
      </c>
      <c r="B44" t="s">
        <v>1595</v>
      </c>
      <c r="C44">
        <v>4.2629999999999999</v>
      </c>
      <c r="D44">
        <v>4.2640000000000002</v>
      </c>
      <c r="E44">
        <v>4.2649999999999997</v>
      </c>
      <c r="F44" s="2">
        <v>45623</v>
      </c>
    </row>
    <row r="45" spans="1:6" x14ac:dyDescent="0.25">
      <c r="A45" t="s">
        <v>42</v>
      </c>
      <c r="B45" t="s">
        <v>1734</v>
      </c>
      <c r="C45">
        <v>4.53</v>
      </c>
      <c r="D45">
        <v>4.5309999999999997</v>
      </c>
      <c r="E45">
        <v>4.5330000000000004</v>
      </c>
      <c r="F45" s="2">
        <v>45623</v>
      </c>
    </row>
    <row r="46" spans="1:6" x14ac:dyDescent="0.25">
      <c r="A46" t="s">
        <v>43</v>
      </c>
      <c r="B46" t="s">
        <v>1612</v>
      </c>
      <c r="C46">
        <v>4.4379999999999997</v>
      </c>
      <c r="D46">
        <v>4.4390000000000001</v>
      </c>
      <c r="E46">
        <v>4.4400000000000004</v>
      </c>
      <c r="F46" s="2">
        <v>45623</v>
      </c>
    </row>
    <row r="48" spans="1:6" x14ac:dyDescent="0.25">
      <c r="A48" t="s">
        <v>44</v>
      </c>
    </row>
    <row r="49" spans="1:6" x14ac:dyDescent="0.25">
      <c r="A49" t="s">
        <v>1816</v>
      </c>
      <c r="B49" t="s">
        <v>45</v>
      </c>
      <c r="C49">
        <v>4.6340000000000003</v>
      </c>
      <c r="D49">
        <v>4.5960000000000001</v>
      </c>
      <c r="E49">
        <v>4.5570000000000004</v>
      </c>
      <c r="F49" s="2">
        <v>45623</v>
      </c>
    </row>
    <row r="50" spans="1:6" x14ac:dyDescent="0.25">
      <c r="A50" t="s">
        <v>46</v>
      </c>
      <c r="B50" t="s">
        <v>47</v>
      </c>
      <c r="C50">
        <v>4.6040000000000001</v>
      </c>
      <c r="D50">
        <v>4.5910000000000002</v>
      </c>
      <c r="E50">
        <v>4.5789999999999997</v>
      </c>
      <c r="F50" s="2">
        <v>45623</v>
      </c>
    </row>
    <row r="51" spans="1:6" x14ac:dyDescent="0.25">
      <c r="A51" t="s">
        <v>48</v>
      </c>
      <c r="B51" t="s">
        <v>49</v>
      </c>
      <c r="C51">
        <v>4.5730000000000004</v>
      </c>
      <c r="D51">
        <v>4.5659999999999998</v>
      </c>
      <c r="E51">
        <v>4.5590000000000002</v>
      </c>
      <c r="F51" s="2">
        <v>45623</v>
      </c>
    </row>
    <row r="52" spans="1:6" x14ac:dyDescent="0.25">
      <c r="A52" t="s">
        <v>50</v>
      </c>
      <c r="B52" t="s">
        <v>51</v>
      </c>
      <c r="C52">
        <v>4.5439999999999996</v>
      </c>
      <c r="D52">
        <v>4.54</v>
      </c>
      <c r="E52">
        <v>4.5359999999999996</v>
      </c>
      <c r="F52" s="2">
        <v>45623</v>
      </c>
    </row>
    <row r="53" spans="1:6" x14ac:dyDescent="0.25">
      <c r="A53" t="s">
        <v>32</v>
      </c>
      <c r="B53" t="s">
        <v>52</v>
      </c>
      <c r="C53">
        <v>4.5019999999999998</v>
      </c>
      <c r="D53">
        <v>4.4960000000000004</v>
      </c>
      <c r="E53">
        <v>4.49</v>
      </c>
      <c r="F53" s="2">
        <v>45623</v>
      </c>
    </row>
    <row r="54" spans="1:6" x14ac:dyDescent="0.25">
      <c r="A54" t="s">
        <v>33</v>
      </c>
      <c r="B54" t="s">
        <v>53</v>
      </c>
      <c r="C54">
        <v>4.4729999999999999</v>
      </c>
      <c r="D54">
        <v>4.47</v>
      </c>
      <c r="E54">
        <v>4.4669999999999996</v>
      </c>
      <c r="F54" s="2">
        <v>45623</v>
      </c>
    </row>
    <row r="55" spans="1:6" x14ac:dyDescent="0.25">
      <c r="A55" t="s">
        <v>34</v>
      </c>
      <c r="B55" t="s">
        <v>54</v>
      </c>
      <c r="C55">
        <v>4.4480000000000004</v>
      </c>
      <c r="D55">
        <v>4.444</v>
      </c>
      <c r="E55">
        <v>4.4409999999999998</v>
      </c>
      <c r="F55" s="2">
        <v>45623</v>
      </c>
    </row>
    <row r="56" spans="1:6" x14ac:dyDescent="0.25">
      <c r="A56" t="s">
        <v>55</v>
      </c>
      <c r="B56" t="s">
        <v>56</v>
      </c>
      <c r="C56">
        <v>4.4210000000000003</v>
      </c>
      <c r="D56">
        <v>4.4169999999999998</v>
      </c>
      <c r="E56">
        <v>4.4130000000000003</v>
      </c>
      <c r="F56" s="2">
        <v>45623</v>
      </c>
    </row>
    <row r="57" spans="1:6" x14ac:dyDescent="0.25">
      <c r="A57" t="s">
        <v>35</v>
      </c>
      <c r="B57" t="s">
        <v>57</v>
      </c>
      <c r="C57">
        <v>4.3949999999999996</v>
      </c>
      <c r="D57">
        <v>4.3920000000000003</v>
      </c>
      <c r="E57">
        <v>4.3890000000000002</v>
      </c>
      <c r="F57" s="2">
        <v>45623</v>
      </c>
    </row>
    <row r="58" spans="1:6" x14ac:dyDescent="0.25">
      <c r="A58" t="s">
        <v>58</v>
      </c>
      <c r="B58" t="s">
        <v>59</v>
      </c>
      <c r="C58">
        <v>4.3719999999999999</v>
      </c>
      <c r="D58">
        <v>4.3680000000000003</v>
      </c>
      <c r="E58">
        <v>4.3650000000000002</v>
      </c>
      <c r="F58" s="2">
        <v>45623</v>
      </c>
    </row>
    <row r="59" spans="1:6" x14ac:dyDescent="0.25">
      <c r="A59" t="s">
        <v>60</v>
      </c>
      <c r="B59" t="s">
        <v>61</v>
      </c>
      <c r="C59">
        <v>4.3460000000000001</v>
      </c>
      <c r="D59">
        <v>4.343</v>
      </c>
      <c r="E59">
        <v>4.3390000000000004</v>
      </c>
      <c r="F59" s="2">
        <v>45623</v>
      </c>
    </row>
    <row r="60" spans="1:6" x14ac:dyDescent="0.25">
      <c r="A60" t="s">
        <v>62</v>
      </c>
      <c r="B60" t="s">
        <v>63</v>
      </c>
      <c r="C60">
        <v>4.3250000000000002</v>
      </c>
      <c r="D60">
        <v>4.3220000000000001</v>
      </c>
      <c r="E60">
        <v>4.3179999999999996</v>
      </c>
      <c r="F60" s="2">
        <v>45623</v>
      </c>
    </row>
    <row r="61" spans="1:6" x14ac:dyDescent="0.25">
      <c r="A61" t="s">
        <v>64</v>
      </c>
      <c r="B61" t="s">
        <v>65</v>
      </c>
      <c r="C61">
        <v>4.3049999999999997</v>
      </c>
      <c r="D61">
        <v>4.3019999999999996</v>
      </c>
      <c r="E61">
        <v>4.2990000000000004</v>
      </c>
      <c r="F61" s="2">
        <v>45623</v>
      </c>
    </row>
    <row r="62" spans="1:6" x14ac:dyDescent="0.25">
      <c r="A62" t="s">
        <v>66</v>
      </c>
      <c r="B62" t="s">
        <v>67</v>
      </c>
      <c r="C62">
        <v>4.2859999999999996</v>
      </c>
      <c r="D62">
        <v>4.2830000000000004</v>
      </c>
      <c r="E62">
        <v>4.2789999999999999</v>
      </c>
      <c r="F62" s="2">
        <v>45623</v>
      </c>
    </row>
    <row r="63" spans="1:6" x14ac:dyDescent="0.25">
      <c r="A63" t="s">
        <v>68</v>
      </c>
      <c r="B63" t="s">
        <v>69</v>
      </c>
      <c r="C63">
        <v>4.2699999999999996</v>
      </c>
      <c r="D63">
        <v>4.2649999999999997</v>
      </c>
      <c r="E63">
        <v>4.26</v>
      </c>
      <c r="F63" s="2">
        <v>45623</v>
      </c>
    </row>
    <row r="64" spans="1:6" x14ac:dyDescent="0.25">
      <c r="A64" t="s">
        <v>70</v>
      </c>
      <c r="B64" t="s">
        <v>71</v>
      </c>
      <c r="C64">
        <v>4.1260000000000003</v>
      </c>
      <c r="D64">
        <v>4.1230000000000002</v>
      </c>
      <c r="E64">
        <v>4.12</v>
      </c>
      <c r="F64" s="2">
        <v>45623</v>
      </c>
    </row>
    <row r="65" spans="1:6" x14ac:dyDescent="0.25">
      <c r="A65" t="s">
        <v>37</v>
      </c>
      <c r="B65" t="s">
        <v>72</v>
      </c>
      <c r="C65">
        <v>4.05</v>
      </c>
      <c r="D65">
        <v>4.0469999999999997</v>
      </c>
      <c r="E65">
        <v>4.0439999999999996</v>
      </c>
      <c r="F65" s="2">
        <v>45623</v>
      </c>
    </row>
    <row r="66" spans="1:6" x14ac:dyDescent="0.25">
      <c r="A66" t="s">
        <v>38</v>
      </c>
      <c r="B66" t="s">
        <v>73</v>
      </c>
      <c r="C66">
        <v>3.9359999999999999</v>
      </c>
      <c r="D66">
        <v>3.9340000000000002</v>
      </c>
      <c r="E66">
        <v>3.931</v>
      </c>
      <c r="F66" s="2">
        <v>45623</v>
      </c>
    </row>
    <row r="67" spans="1:6" x14ac:dyDescent="0.25">
      <c r="A67" t="s">
        <v>74</v>
      </c>
      <c r="B67" t="s">
        <v>75</v>
      </c>
      <c r="C67">
        <v>3.8660000000000001</v>
      </c>
      <c r="D67">
        <v>3.863</v>
      </c>
      <c r="E67">
        <v>3.86</v>
      </c>
      <c r="F67" s="2">
        <v>45623</v>
      </c>
    </row>
    <row r="68" spans="1:6" x14ac:dyDescent="0.25">
      <c r="A68" t="s">
        <v>39</v>
      </c>
      <c r="B68" t="s">
        <v>76</v>
      </c>
      <c r="C68">
        <v>3.8260000000000001</v>
      </c>
      <c r="D68">
        <v>3.8210000000000002</v>
      </c>
      <c r="E68">
        <v>3.8149999999999999</v>
      </c>
      <c r="F68" s="2">
        <v>45623</v>
      </c>
    </row>
    <row r="69" spans="1:6" x14ac:dyDescent="0.25">
      <c r="A69" t="s">
        <v>77</v>
      </c>
      <c r="B69" t="s">
        <v>78</v>
      </c>
      <c r="C69">
        <v>3.8039999999999998</v>
      </c>
      <c r="D69">
        <v>3.8</v>
      </c>
      <c r="E69">
        <v>3.7959999999999998</v>
      </c>
      <c r="F69" s="2">
        <v>45623</v>
      </c>
    </row>
    <row r="70" spans="1:6" x14ac:dyDescent="0.25">
      <c r="A70" t="s">
        <v>40</v>
      </c>
      <c r="B70" t="s">
        <v>79</v>
      </c>
      <c r="C70">
        <v>3.79</v>
      </c>
      <c r="D70">
        <v>3.7879999999999998</v>
      </c>
      <c r="E70">
        <v>3.786</v>
      </c>
      <c r="F70" s="2">
        <v>45623</v>
      </c>
    </row>
    <row r="71" spans="1:6" x14ac:dyDescent="0.25">
      <c r="A71" t="s">
        <v>80</v>
      </c>
      <c r="B71" t="s">
        <v>81</v>
      </c>
      <c r="C71">
        <v>3.7879999999999998</v>
      </c>
      <c r="D71">
        <v>3.786</v>
      </c>
      <c r="E71">
        <v>3.7850000000000001</v>
      </c>
      <c r="F71" s="2">
        <v>45623</v>
      </c>
    </row>
    <row r="72" spans="1:6" x14ac:dyDescent="0.25">
      <c r="A72" t="s">
        <v>82</v>
      </c>
      <c r="B72" t="s">
        <v>83</v>
      </c>
      <c r="C72">
        <v>3.79</v>
      </c>
      <c r="D72">
        <v>3.7869999999999999</v>
      </c>
      <c r="E72">
        <v>3.7850000000000001</v>
      </c>
      <c r="F72" s="2">
        <v>45623</v>
      </c>
    </row>
    <row r="73" spans="1:6" x14ac:dyDescent="0.25">
      <c r="A73" t="s">
        <v>41</v>
      </c>
      <c r="B73" t="s">
        <v>84</v>
      </c>
      <c r="C73">
        <v>3.7949999999999999</v>
      </c>
      <c r="D73">
        <v>3.7890000000000001</v>
      </c>
      <c r="E73">
        <v>3.7839999999999998</v>
      </c>
      <c r="F73" s="2">
        <v>45623</v>
      </c>
    </row>
    <row r="74" spans="1:6" x14ac:dyDescent="0.25">
      <c r="A74" t="s">
        <v>85</v>
      </c>
      <c r="B74" t="s">
        <v>86</v>
      </c>
      <c r="C74">
        <v>3.806</v>
      </c>
      <c r="D74">
        <v>3.8050000000000002</v>
      </c>
      <c r="E74">
        <v>3.8029999999999999</v>
      </c>
      <c r="F74" s="2">
        <v>45623</v>
      </c>
    </row>
    <row r="75" spans="1:6" x14ac:dyDescent="0.25">
      <c r="A75" t="s">
        <v>87</v>
      </c>
      <c r="B75" t="s">
        <v>88</v>
      </c>
      <c r="C75">
        <v>3.8290000000000002</v>
      </c>
      <c r="D75">
        <v>3.8260000000000001</v>
      </c>
      <c r="E75">
        <v>3.8220000000000001</v>
      </c>
      <c r="F75" s="2">
        <v>45623</v>
      </c>
    </row>
    <row r="76" spans="1:6" x14ac:dyDescent="0.25">
      <c r="A76" t="s">
        <v>42</v>
      </c>
      <c r="B76" t="s">
        <v>89</v>
      </c>
      <c r="C76">
        <v>3.8109999999999999</v>
      </c>
      <c r="D76">
        <v>3.8090000000000002</v>
      </c>
      <c r="E76">
        <v>3.8050000000000002</v>
      </c>
      <c r="F76" s="2">
        <v>45623</v>
      </c>
    </row>
    <row r="77" spans="1:6" x14ac:dyDescent="0.25">
      <c r="A77" t="s">
        <v>90</v>
      </c>
      <c r="B77" t="s">
        <v>91</v>
      </c>
      <c r="C77">
        <v>3.73</v>
      </c>
      <c r="D77">
        <v>3.7290000000000001</v>
      </c>
      <c r="E77">
        <v>3.7269999999999999</v>
      </c>
      <c r="F77" s="2">
        <v>45623</v>
      </c>
    </row>
    <row r="78" spans="1:6" x14ac:dyDescent="0.25">
      <c r="A78" t="s">
        <v>43</v>
      </c>
      <c r="B78" t="s">
        <v>92</v>
      </c>
      <c r="C78">
        <v>3.6429999999999998</v>
      </c>
      <c r="D78">
        <v>3.64</v>
      </c>
      <c r="E78">
        <v>3.6360000000000001</v>
      </c>
      <c r="F78" s="2">
        <v>45623</v>
      </c>
    </row>
    <row r="79" spans="1:6" x14ac:dyDescent="0.25">
      <c r="A79" t="s">
        <v>93</v>
      </c>
      <c r="B79" t="s">
        <v>94</v>
      </c>
      <c r="C79">
        <v>3.448</v>
      </c>
      <c r="D79">
        <v>3.4409999999999998</v>
      </c>
      <c r="E79">
        <v>3.4350000000000001</v>
      </c>
      <c r="F79" s="2">
        <v>45623</v>
      </c>
    </row>
    <row r="80" spans="1:6" x14ac:dyDescent="0.25">
      <c r="A80" t="s">
        <v>95</v>
      </c>
      <c r="B80" t="s">
        <v>96</v>
      </c>
      <c r="C80">
        <v>3.2679999999999998</v>
      </c>
      <c r="D80">
        <v>3.2549999999999999</v>
      </c>
      <c r="E80">
        <v>3.2410000000000001</v>
      </c>
      <c r="F80" s="2">
        <v>45623</v>
      </c>
    </row>
    <row r="82" spans="1:9" ht="15.75" thickBot="1" x14ac:dyDescent="0.3"/>
    <row r="83" spans="1:9" ht="15.75" thickBot="1" x14ac:dyDescent="0.3">
      <c r="A83" s="4" t="s">
        <v>1441</v>
      </c>
      <c r="B83" s="5"/>
      <c r="C83" s="5"/>
      <c r="D83" s="5"/>
      <c r="E83" s="6"/>
      <c r="F83" s="4" t="s">
        <v>1446</v>
      </c>
      <c r="G83" s="5"/>
      <c r="H83" s="5"/>
      <c r="I83" s="6"/>
    </row>
    <row r="84" spans="1:9" x14ac:dyDescent="0.25">
      <c r="B84" t="s">
        <v>1442</v>
      </c>
      <c r="C84" t="s">
        <v>1443</v>
      </c>
      <c r="D84" t="s">
        <v>1444</v>
      </c>
      <c r="E84" t="s">
        <v>1445</v>
      </c>
      <c r="F84" t="s">
        <v>97</v>
      </c>
      <c r="G84" t="s">
        <v>98</v>
      </c>
      <c r="H84" t="s">
        <v>99</v>
      </c>
      <c r="I84" t="s">
        <v>2</v>
      </c>
    </row>
    <row r="85" spans="1:9" x14ac:dyDescent="0.25">
      <c r="A85" t="s">
        <v>100</v>
      </c>
      <c r="B85">
        <v>268.05939999999998</v>
      </c>
      <c r="C85">
        <v>300.6986</v>
      </c>
      <c r="D85">
        <v>326.19389999999999</v>
      </c>
      <c r="F85">
        <v>6014.11</v>
      </c>
      <c r="G85">
        <v>6020.16</v>
      </c>
      <c r="H85">
        <v>5984.87</v>
      </c>
      <c r="I85">
        <v>5998.74</v>
      </c>
    </row>
    <row r="87" spans="1:9" x14ac:dyDescent="0.25">
      <c r="A87" t="s">
        <v>101</v>
      </c>
      <c r="B87">
        <v>28.405200000000001</v>
      </c>
      <c r="C87">
        <v>33.067599999999999</v>
      </c>
      <c r="D87">
        <v>38.8309</v>
      </c>
      <c r="F87">
        <v>592.09</v>
      </c>
      <c r="G87">
        <v>596.89</v>
      </c>
      <c r="H87">
        <v>591.11</v>
      </c>
      <c r="I87">
        <v>591.72</v>
      </c>
    </row>
    <row r="88" spans="1:9" x14ac:dyDescent="0.25">
      <c r="A88" t="s">
        <v>102</v>
      </c>
      <c r="B88">
        <v>157.16460000000001</v>
      </c>
      <c r="C88">
        <v>182.37270000000001</v>
      </c>
      <c r="D88">
        <v>195.2576</v>
      </c>
      <c r="F88">
        <v>4568.09</v>
      </c>
      <c r="G88">
        <v>4568.09</v>
      </c>
      <c r="H88">
        <v>4473.99</v>
      </c>
      <c r="I88">
        <v>4513.51</v>
      </c>
    </row>
    <row r="89" spans="1:9" x14ac:dyDescent="0.25">
      <c r="A89" t="s">
        <v>103</v>
      </c>
      <c r="B89">
        <v>17.803999999999998</v>
      </c>
      <c r="C89">
        <v>19.785</v>
      </c>
      <c r="D89">
        <v>22.328600000000002</v>
      </c>
      <c r="F89">
        <v>329.01</v>
      </c>
      <c r="G89">
        <v>329.6</v>
      </c>
      <c r="H89">
        <v>327.32</v>
      </c>
      <c r="I89">
        <v>329.02</v>
      </c>
    </row>
    <row r="90" spans="1:9" x14ac:dyDescent="0.25">
      <c r="A90" t="s">
        <v>104</v>
      </c>
      <c r="B90">
        <v>41.305199999999999</v>
      </c>
      <c r="C90">
        <v>44.147300000000001</v>
      </c>
      <c r="D90">
        <v>47.201500000000003</v>
      </c>
      <c r="F90">
        <v>896.59</v>
      </c>
      <c r="G90">
        <v>902.54</v>
      </c>
      <c r="H90">
        <v>895.53</v>
      </c>
      <c r="I90">
        <v>897.19</v>
      </c>
    </row>
    <row r="91" spans="1:9" x14ac:dyDescent="0.25">
      <c r="A91" t="s">
        <v>105</v>
      </c>
      <c r="B91">
        <v>66.493300000000005</v>
      </c>
      <c r="C91">
        <v>75.910200000000003</v>
      </c>
      <c r="D91">
        <v>90.132000000000005</v>
      </c>
      <c r="F91">
        <v>1781.4082000000001</v>
      </c>
      <c r="G91">
        <v>1786.1367</v>
      </c>
      <c r="H91">
        <v>1765.8570999999999</v>
      </c>
      <c r="I91">
        <v>1769.7942</v>
      </c>
    </row>
    <row r="92" spans="1:9" x14ac:dyDescent="0.25">
      <c r="A92" t="s">
        <v>106</v>
      </c>
      <c r="B92">
        <v>50.664099999999998</v>
      </c>
      <c r="C92">
        <v>57.393099999999997</v>
      </c>
      <c r="D92">
        <v>62.983199999999997</v>
      </c>
      <c r="F92">
        <v>1213.48</v>
      </c>
      <c r="G92">
        <v>1218.57</v>
      </c>
      <c r="H92">
        <v>1208.25</v>
      </c>
      <c r="I92">
        <v>1208.8599999999999</v>
      </c>
    </row>
    <row r="93" spans="1:9" x14ac:dyDescent="0.25">
      <c r="A93" t="s">
        <v>107</v>
      </c>
      <c r="B93">
        <v>94.282300000000006</v>
      </c>
      <c r="C93">
        <v>104.06100000000001</v>
      </c>
      <c r="D93">
        <v>113.7658</v>
      </c>
      <c r="F93">
        <v>1701.5</v>
      </c>
      <c r="G93">
        <v>1718.71</v>
      </c>
      <c r="H93">
        <v>1701.5</v>
      </c>
      <c r="I93">
        <v>1709.26</v>
      </c>
    </row>
    <row r="94" spans="1:9" x14ac:dyDescent="0.25">
      <c r="A94" t="s">
        <v>108</v>
      </c>
      <c r="B94">
        <v>22.297799999999999</v>
      </c>
      <c r="C94">
        <v>24.207100000000001</v>
      </c>
      <c r="D94">
        <v>26.278300000000002</v>
      </c>
      <c r="F94">
        <v>418.83</v>
      </c>
      <c r="G94">
        <v>421.5</v>
      </c>
      <c r="H94">
        <v>418.64</v>
      </c>
      <c r="I94">
        <v>418.94</v>
      </c>
    </row>
    <row r="95" spans="1:9" x14ac:dyDescent="0.25">
      <c r="A95" t="s">
        <v>109</v>
      </c>
      <c r="B95">
        <v>48.506100000000004</v>
      </c>
      <c r="C95">
        <v>55.113199999999999</v>
      </c>
      <c r="D95">
        <v>58.3611</v>
      </c>
      <c r="F95">
        <v>722.29</v>
      </c>
      <c r="G95">
        <v>727.43</v>
      </c>
      <c r="H95">
        <v>720.8</v>
      </c>
      <c r="I95">
        <v>721.6</v>
      </c>
    </row>
    <row r="96" spans="1:9" x14ac:dyDescent="0.25">
      <c r="A96" t="s">
        <v>110</v>
      </c>
      <c r="B96">
        <v>46.875</v>
      </c>
      <c r="C96">
        <v>50.950699999999998</v>
      </c>
      <c r="D96">
        <v>51.421999999999997</v>
      </c>
      <c r="F96">
        <v>849.73</v>
      </c>
      <c r="G96">
        <v>856.94</v>
      </c>
      <c r="H96">
        <v>849.73</v>
      </c>
      <c r="I96">
        <v>851.82</v>
      </c>
    </row>
    <row r="97" spans="1:43" ht="15.75" thickBot="1" x14ac:dyDescent="0.3">
      <c r="A97" t="s">
        <v>111</v>
      </c>
      <c r="B97">
        <v>7.1673999999999998</v>
      </c>
      <c r="C97">
        <v>8.0101999999999993</v>
      </c>
      <c r="D97">
        <v>8.7727000000000004</v>
      </c>
      <c r="F97">
        <v>281.29000000000002</v>
      </c>
      <c r="G97">
        <v>284.73</v>
      </c>
      <c r="H97">
        <v>281.29000000000002</v>
      </c>
      <c r="I97">
        <v>283.17</v>
      </c>
    </row>
    <row r="98" spans="1:43" ht="15.75" thickBot="1" x14ac:dyDescent="0.3">
      <c r="L98" s="4" t="s">
        <v>112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113</v>
      </c>
      <c r="M99" t="s">
        <v>114</v>
      </c>
      <c r="N99" t="s">
        <v>115</v>
      </c>
      <c r="O99" t="s">
        <v>116</v>
      </c>
      <c r="P99" t="s">
        <v>117</v>
      </c>
      <c r="Q99" t="s">
        <v>118</v>
      </c>
      <c r="R99" t="s">
        <v>119</v>
      </c>
      <c r="S99" s="2" t="s">
        <v>120</v>
      </c>
      <c r="T99" t="s">
        <v>121</v>
      </c>
      <c r="U99" t="s">
        <v>122</v>
      </c>
      <c r="W99" t="s">
        <v>113</v>
      </c>
      <c r="X99" t="s">
        <v>114</v>
      </c>
      <c r="Y99" t="s">
        <v>115</v>
      </c>
      <c r="Z99" t="s">
        <v>116</v>
      </c>
      <c r="AA99" t="s">
        <v>117</v>
      </c>
      <c r="AB99" t="s">
        <v>118</v>
      </c>
      <c r="AC99" t="s">
        <v>119</v>
      </c>
      <c r="AD99" s="2" t="s">
        <v>120</v>
      </c>
      <c r="AE99" t="s">
        <v>121</v>
      </c>
      <c r="AF99" t="s">
        <v>122</v>
      </c>
      <c r="AH99" t="s">
        <v>113</v>
      </c>
      <c r="AI99" t="s">
        <v>114</v>
      </c>
      <c r="AJ99" t="s">
        <v>115</v>
      </c>
      <c r="AK99" t="s">
        <v>116</v>
      </c>
      <c r="AL99" t="s">
        <v>117</v>
      </c>
      <c r="AM99" t="s">
        <v>118</v>
      </c>
      <c r="AN99" t="s">
        <v>119</v>
      </c>
      <c r="AO99" s="2" t="s">
        <v>120</v>
      </c>
      <c r="AP99" t="s">
        <v>121</v>
      </c>
      <c r="AQ99" t="s">
        <v>122</v>
      </c>
    </row>
    <row r="100" spans="1:43" x14ac:dyDescent="0.25">
      <c r="A100" t="s">
        <v>567</v>
      </c>
      <c r="B100">
        <v>5.6120000000000001</v>
      </c>
      <c r="C100">
        <v>6.173</v>
      </c>
      <c r="D100">
        <v>6.82</v>
      </c>
      <c r="E100">
        <v>148.64699999999999</v>
      </c>
      <c r="F100">
        <v>134.69000244140625</v>
      </c>
      <c r="G100">
        <v>139</v>
      </c>
      <c r="H100">
        <v>134.23500061035156</v>
      </c>
      <c r="I100">
        <v>138.13999938964844</v>
      </c>
      <c r="K100">
        <v>151</v>
      </c>
      <c r="L100" t="s">
        <v>1819</v>
      </c>
      <c r="M100" t="s">
        <v>568</v>
      </c>
      <c r="N100" t="s">
        <v>128</v>
      </c>
      <c r="O100">
        <v>5</v>
      </c>
      <c r="P100" t="s">
        <v>126</v>
      </c>
      <c r="Q100">
        <v>151</v>
      </c>
      <c r="R100" t="s">
        <v>127</v>
      </c>
      <c r="S100" s="2">
        <v>45622</v>
      </c>
      <c r="T100">
        <v>1</v>
      </c>
      <c r="U100">
        <v>26.2</v>
      </c>
      <c r="W100" t="s">
        <v>1833</v>
      </c>
      <c r="X100" t="s">
        <v>1509</v>
      </c>
      <c r="Y100" t="s">
        <v>128</v>
      </c>
      <c r="Z100">
        <v>5</v>
      </c>
      <c r="AA100" t="s">
        <v>126</v>
      </c>
      <c r="AB100">
        <v>160</v>
      </c>
      <c r="AC100" t="s">
        <v>127</v>
      </c>
      <c r="AD100" s="2">
        <v>45623</v>
      </c>
      <c r="AE100">
        <v>2</v>
      </c>
      <c r="AF100">
        <v>6.84</v>
      </c>
      <c r="AH100" t="s">
        <v>1862</v>
      </c>
      <c r="AI100" t="s">
        <v>761</v>
      </c>
      <c r="AJ100" t="s">
        <v>128</v>
      </c>
      <c r="AK100">
        <v>5</v>
      </c>
      <c r="AL100" t="s">
        <v>126</v>
      </c>
      <c r="AM100">
        <v>165</v>
      </c>
      <c r="AN100" t="s">
        <v>127</v>
      </c>
      <c r="AO100" s="2">
        <v>45622</v>
      </c>
      <c r="AP100">
        <v>3</v>
      </c>
      <c r="AQ100">
        <v>5.92</v>
      </c>
    </row>
    <row r="101" spans="1:43" x14ac:dyDescent="0.25">
      <c r="A101" t="s">
        <v>922</v>
      </c>
      <c r="B101">
        <v>2.0150000000000001</v>
      </c>
      <c r="C101">
        <v>2.5840000000000001</v>
      </c>
      <c r="D101">
        <v>3.3980000000000001</v>
      </c>
      <c r="E101">
        <v>14.629</v>
      </c>
      <c r="F101">
        <v>14.680000305175781</v>
      </c>
      <c r="G101">
        <v>14.75</v>
      </c>
      <c r="H101">
        <v>14.460000038146973</v>
      </c>
      <c r="I101">
        <v>14.640000343322754</v>
      </c>
      <c r="K101">
        <v>16</v>
      </c>
      <c r="L101" t="s">
        <v>1829</v>
      </c>
      <c r="M101" t="s">
        <v>1491</v>
      </c>
      <c r="N101" t="s">
        <v>128</v>
      </c>
      <c r="O101">
        <v>5</v>
      </c>
      <c r="P101" t="s">
        <v>126</v>
      </c>
      <c r="Q101">
        <v>16</v>
      </c>
      <c r="R101" t="s">
        <v>134</v>
      </c>
      <c r="S101" s="2">
        <v>45604</v>
      </c>
      <c r="T101">
        <v>1</v>
      </c>
      <c r="U101">
        <v>18.93</v>
      </c>
      <c r="W101" t="s">
        <v>1834</v>
      </c>
      <c r="X101" t="s">
        <v>1642</v>
      </c>
      <c r="Y101" t="s">
        <v>125</v>
      </c>
      <c r="Z101">
        <v>5</v>
      </c>
      <c r="AA101" t="s">
        <v>126</v>
      </c>
      <c r="AB101">
        <v>18</v>
      </c>
      <c r="AC101" t="s">
        <v>127</v>
      </c>
      <c r="AD101" s="2">
        <v>45618</v>
      </c>
      <c r="AE101">
        <v>2</v>
      </c>
      <c r="AF101">
        <v>7.49</v>
      </c>
      <c r="AH101" t="s">
        <v>1953</v>
      </c>
      <c r="AI101" t="s">
        <v>1656</v>
      </c>
      <c r="AJ101" t="s">
        <v>128</v>
      </c>
      <c r="AK101">
        <v>5</v>
      </c>
      <c r="AL101" t="s">
        <v>126</v>
      </c>
      <c r="AM101">
        <v>16.559999999999999</v>
      </c>
      <c r="AN101" t="s">
        <v>144</v>
      </c>
      <c r="AO101" s="2">
        <v>45609</v>
      </c>
      <c r="AP101">
        <v>3</v>
      </c>
      <c r="AQ101">
        <v>6.71</v>
      </c>
    </row>
    <row r="102" spans="1:43" x14ac:dyDescent="0.25">
      <c r="A102" t="s">
        <v>123</v>
      </c>
      <c r="B102">
        <v>7.4820000000000002</v>
      </c>
      <c r="C102">
        <v>8.2810000000000006</v>
      </c>
      <c r="D102">
        <v>9.1910000000000007</v>
      </c>
      <c r="E102">
        <v>244.95599999999999</v>
      </c>
      <c r="F102">
        <v>234.46499633789063</v>
      </c>
      <c r="G102">
        <v>235.69000244140625</v>
      </c>
      <c r="H102">
        <v>233.81010437011719</v>
      </c>
      <c r="I102">
        <v>234.92999267578125</v>
      </c>
      <c r="K102">
        <v>240</v>
      </c>
      <c r="L102" t="s">
        <v>1859</v>
      </c>
      <c r="M102" t="s">
        <v>124</v>
      </c>
      <c r="N102" t="s">
        <v>125</v>
      </c>
      <c r="O102">
        <v>5</v>
      </c>
      <c r="P102" t="s">
        <v>126</v>
      </c>
      <c r="Q102">
        <v>240</v>
      </c>
      <c r="R102" t="s">
        <v>127</v>
      </c>
      <c r="S102" s="2">
        <v>45616</v>
      </c>
      <c r="T102">
        <v>1</v>
      </c>
      <c r="U102">
        <v>35.97</v>
      </c>
      <c r="W102" t="s">
        <v>1893</v>
      </c>
      <c r="X102" t="s">
        <v>1585</v>
      </c>
      <c r="Y102" t="s">
        <v>125</v>
      </c>
      <c r="Z102">
        <v>5</v>
      </c>
      <c r="AA102" t="s">
        <v>126</v>
      </c>
      <c r="AB102">
        <v>250</v>
      </c>
      <c r="AC102" t="s">
        <v>134</v>
      </c>
      <c r="AD102" s="2">
        <v>45597</v>
      </c>
      <c r="AE102">
        <v>2</v>
      </c>
      <c r="AF102">
        <v>29.83</v>
      </c>
      <c r="AH102" t="s">
        <v>1923</v>
      </c>
      <c r="AI102" t="s">
        <v>1580</v>
      </c>
      <c r="AJ102" t="s">
        <v>138</v>
      </c>
      <c r="AK102">
        <v>5</v>
      </c>
      <c r="AL102" t="s">
        <v>126</v>
      </c>
      <c r="AM102">
        <v>266</v>
      </c>
      <c r="AN102" t="s">
        <v>134</v>
      </c>
      <c r="AO102" s="2">
        <v>45599</v>
      </c>
      <c r="AP102">
        <v>3</v>
      </c>
      <c r="AQ102">
        <v>28.63</v>
      </c>
    </row>
    <row r="103" spans="1:43" x14ac:dyDescent="0.25">
      <c r="A103" t="s">
        <v>192</v>
      </c>
      <c r="B103">
        <v>12.058999999999999</v>
      </c>
      <c r="C103">
        <v>13.545</v>
      </c>
      <c r="D103">
        <v>14.946999999999999</v>
      </c>
      <c r="E103">
        <v>204.43299999999999</v>
      </c>
      <c r="F103">
        <v>181.13999938964844</v>
      </c>
      <c r="G103">
        <v>184.24000549316406</v>
      </c>
      <c r="H103">
        <v>180.88999938964844</v>
      </c>
      <c r="I103">
        <v>183.08000183105469</v>
      </c>
      <c r="K103">
        <v>208</v>
      </c>
      <c r="L103" t="s">
        <v>1826</v>
      </c>
      <c r="M103" t="s">
        <v>153</v>
      </c>
      <c r="N103" t="s">
        <v>125</v>
      </c>
      <c r="O103">
        <v>5</v>
      </c>
      <c r="P103" t="s">
        <v>126</v>
      </c>
      <c r="Q103">
        <v>208</v>
      </c>
      <c r="R103" t="s">
        <v>127</v>
      </c>
      <c r="S103" s="2">
        <v>45623</v>
      </c>
      <c r="T103">
        <v>1</v>
      </c>
      <c r="U103">
        <v>35.450000000000003</v>
      </c>
      <c r="W103" t="s">
        <v>1825</v>
      </c>
      <c r="X103" t="s">
        <v>136</v>
      </c>
      <c r="Y103" t="s">
        <v>146</v>
      </c>
      <c r="Z103">
        <v>3</v>
      </c>
      <c r="AA103" t="s">
        <v>126</v>
      </c>
      <c r="AB103">
        <v>187.1</v>
      </c>
      <c r="AC103" t="s">
        <v>134</v>
      </c>
      <c r="AD103" s="2">
        <v>45616</v>
      </c>
      <c r="AE103">
        <v>2</v>
      </c>
      <c r="AF103">
        <v>31.92</v>
      </c>
      <c r="AH103" t="s">
        <v>1856</v>
      </c>
      <c r="AI103" t="s">
        <v>1545</v>
      </c>
      <c r="AJ103" t="s">
        <v>128</v>
      </c>
      <c r="AK103">
        <v>5</v>
      </c>
      <c r="AL103" t="s">
        <v>126</v>
      </c>
      <c r="AM103">
        <v>205</v>
      </c>
      <c r="AN103" t="s">
        <v>134</v>
      </c>
      <c r="AO103" s="2">
        <v>45608</v>
      </c>
      <c r="AP103">
        <v>3</v>
      </c>
      <c r="AQ103">
        <v>24.19</v>
      </c>
    </row>
    <row r="104" spans="1:43" x14ac:dyDescent="0.25">
      <c r="A104" t="s">
        <v>401</v>
      </c>
      <c r="B104">
        <v>4.3849999999999998</v>
      </c>
      <c r="C104">
        <v>5.0730000000000004</v>
      </c>
      <c r="D104">
        <v>6.0309999999999997</v>
      </c>
      <c r="E104">
        <v>136.709</v>
      </c>
      <c r="F104">
        <v>139.66999816894531</v>
      </c>
      <c r="G104">
        <v>140.41000366210938</v>
      </c>
      <c r="H104">
        <v>137.67999267578125</v>
      </c>
      <c r="I104">
        <v>138.27999877929688</v>
      </c>
      <c r="K104">
        <v>131</v>
      </c>
      <c r="L104" t="s">
        <v>1890</v>
      </c>
      <c r="M104" t="s">
        <v>402</v>
      </c>
      <c r="N104" t="s">
        <v>146</v>
      </c>
      <c r="O104">
        <v>3</v>
      </c>
      <c r="P104" t="s">
        <v>126</v>
      </c>
      <c r="Q104" t="s">
        <v>147</v>
      </c>
      <c r="R104" t="s">
        <v>127</v>
      </c>
      <c r="S104" s="2">
        <v>45604</v>
      </c>
      <c r="T104">
        <v>1</v>
      </c>
      <c r="U104">
        <v>28.86</v>
      </c>
      <c r="W104" t="s">
        <v>1832</v>
      </c>
      <c r="X104" t="s">
        <v>298</v>
      </c>
      <c r="Y104" t="s">
        <v>141</v>
      </c>
      <c r="Z104">
        <v>3</v>
      </c>
      <c r="AA104" t="s">
        <v>126</v>
      </c>
      <c r="AB104">
        <v>131</v>
      </c>
      <c r="AC104" t="s">
        <v>127</v>
      </c>
      <c r="AD104" s="2">
        <v>45611</v>
      </c>
      <c r="AE104">
        <v>2</v>
      </c>
      <c r="AF104">
        <v>15.45</v>
      </c>
      <c r="AH104" t="s">
        <v>1855</v>
      </c>
      <c r="AI104" t="s">
        <v>129</v>
      </c>
      <c r="AJ104" t="s">
        <v>146</v>
      </c>
      <c r="AK104">
        <v>3</v>
      </c>
      <c r="AL104" t="s">
        <v>142</v>
      </c>
      <c r="AM104">
        <v>157.52000000000001</v>
      </c>
      <c r="AN104" t="s">
        <v>127</v>
      </c>
      <c r="AO104" s="2">
        <v>45603</v>
      </c>
      <c r="AP104">
        <v>3</v>
      </c>
      <c r="AQ104">
        <v>14.8</v>
      </c>
    </row>
    <row r="105" spans="1:43" x14ac:dyDescent="0.25">
      <c r="A105" t="s">
        <v>228</v>
      </c>
      <c r="B105">
        <v>5.1189999999999998</v>
      </c>
      <c r="C105">
        <v>5.6529999999999996</v>
      </c>
      <c r="D105">
        <v>6.1959999999999997</v>
      </c>
      <c r="E105">
        <v>130.63999999999999</v>
      </c>
      <c r="F105">
        <v>118.34999847412109</v>
      </c>
      <c r="G105">
        <v>120.52999877929688</v>
      </c>
      <c r="H105">
        <v>118.09999847412109</v>
      </c>
      <c r="I105">
        <v>118.94999694824219</v>
      </c>
      <c r="K105">
        <v>138</v>
      </c>
      <c r="L105" t="s">
        <v>1859</v>
      </c>
      <c r="M105" t="s">
        <v>1742</v>
      </c>
      <c r="N105" t="s">
        <v>125</v>
      </c>
      <c r="O105">
        <v>5</v>
      </c>
      <c r="P105" t="s">
        <v>126</v>
      </c>
      <c r="Q105">
        <v>138</v>
      </c>
      <c r="R105" t="s">
        <v>127</v>
      </c>
      <c r="S105" s="2">
        <v>45621</v>
      </c>
      <c r="T105">
        <v>1</v>
      </c>
      <c r="U105">
        <v>16.98</v>
      </c>
      <c r="W105" t="s">
        <v>1819</v>
      </c>
      <c r="X105" t="s">
        <v>229</v>
      </c>
      <c r="Y105" t="s">
        <v>151</v>
      </c>
      <c r="Z105">
        <v>1</v>
      </c>
      <c r="AA105" t="s">
        <v>126</v>
      </c>
      <c r="AB105">
        <v>104</v>
      </c>
      <c r="AC105" t="s">
        <v>127</v>
      </c>
      <c r="AD105" s="2">
        <v>45581</v>
      </c>
      <c r="AE105">
        <v>2</v>
      </c>
      <c r="AF105">
        <v>4.74</v>
      </c>
      <c r="AH105" t="s">
        <v>1949</v>
      </c>
      <c r="AI105" t="s">
        <v>145</v>
      </c>
      <c r="AJ105" t="s">
        <v>146</v>
      </c>
      <c r="AK105">
        <v>3</v>
      </c>
      <c r="AL105" t="s">
        <v>142</v>
      </c>
      <c r="AM105" t="s">
        <v>147</v>
      </c>
      <c r="AN105" t="s">
        <v>127</v>
      </c>
      <c r="AO105" s="2">
        <v>45502</v>
      </c>
      <c r="AP105">
        <v>3</v>
      </c>
      <c r="AQ105">
        <v>3.41</v>
      </c>
    </row>
    <row r="106" spans="1:43" x14ac:dyDescent="0.25">
      <c r="A106" t="s">
        <v>544</v>
      </c>
      <c r="B106">
        <v>8.9260000000000002</v>
      </c>
      <c r="C106">
        <v>9.4819999999999993</v>
      </c>
      <c r="D106">
        <v>9.9160000000000004</v>
      </c>
      <c r="E106">
        <v>119.471</v>
      </c>
      <c r="F106">
        <v>100.79000091552734</v>
      </c>
      <c r="G106">
        <v>101.66000366210938</v>
      </c>
      <c r="H106">
        <v>100.4801025390625</v>
      </c>
      <c r="I106">
        <v>100.73999786376953</v>
      </c>
      <c r="K106">
        <v>141</v>
      </c>
      <c r="L106" t="s">
        <v>1833</v>
      </c>
      <c r="M106" t="s">
        <v>1502</v>
      </c>
      <c r="N106" t="s">
        <v>128</v>
      </c>
      <c r="O106">
        <v>5</v>
      </c>
      <c r="P106" t="s">
        <v>126</v>
      </c>
      <c r="Q106">
        <v>141</v>
      </c>
      <c r="R106" t="s">
        <v>127</v>
      </c>
      <c r="S106" s="2">
        <v>45610</v>
      </c>
      <c r="T106">
        <v>1</v>
      </c>
      <c r="U106">
        <v>38.659999999999997</v>
      </c>
      <c r="W106" t="s">
        <v>1830</v>
      </c>
      <c r="X106" t="s">
        <v>1500</v>
      </c>
      <c r="Y106" t="s">
        <v>174</v>
      </c>
      <c r="Z106">
        <v>5</v>
      </c>
      <c r="AA106" t="s">
        <v>126</v>
      </c>
      <c r="AB106">
        <v>128</v>
      </c>
      <c r="AC106" t="s">
        <v>134</v>
      </c>
      <c r="AD106" s="2">
        <v>45622</v>
      </c>
      <c r="AE106">
        <v>2</v>
      </c>
      <c r="AF106">
        <v>21.92</v>
      </c>
      <c r="AH106" t="s">
        <v>1822</v>
      </c>
      <c r="AI106" t="s">
        <v>166</v>
      </c>
      <c r="AJ106" t="s">
        <v>141</v>
      </c>
      <c r="AK106">
        <v>3</v>
      </c>
      <c r="AL106" t="s">
        <v>126</v>
      </c>
      <c r="AM106">
        <v>103</v>
      </c>
      <c r="AN106" t="s">
        <v>134</v>
      </c>
      <c r="AO106" s="2">
        <v>45618</v>
      </c>
      <c r="AP106">
        <v>3</v>
      </c>
      <c r="AQ106">
        <v>8.75</v>
      </c>
    </row>
    <row r="107" spans="1:43" x14ac:dyDescent="0.25">
      <c r="A107" t="s">
        <v>223</v>
      </c>
      <c r="B107">
        <v>13.112</v>
      </c>
      <c r="C107">
        <v>14.395</v>
      </c>
      <c r="D107">
        <v>16.164999999999999</v>
      </c>
      <c r="E107">
        <v>380.846</v>
      </c>
      <c r="F107">
        <v>364.07998657226563</v>
      </c>
      <c r="G107">
        <v>365.67001342773438</v>
      </c>
      <c r="H107">
        <v>360.8800048828125</v>
      </c>
      <c r="I107">
        <v>362.16000366210938</v>
      </c>
      <c r="K107">
        <v>389</v>
      </c>
      <c r="L107" t="e">
        <v>#N/A</v>
      </c>
      <c r="M107" t="s">
        <v>499</v>
      </c>
      <c r="N107" t="s">
        <v>125</v>
      </c>
      <c r="O107">
        <v>5</v>
      </c>
      <c r="P107" t="s">
        <v>126</v>
      </c>
      <c r="Q107">
        <v>389</v>
      </c>
      <c r="R107" t="s">
        <v>134</v>
      </c>
      <c r="S107" s="2">
        <v>45615</v>
      </c>
      <c r="T107">
        <v>1</v>
      </c>
      <c r="U107">
        <v>9.7100000000000009</v>
      </c>
      <c r="W107" t="s">
        <v>1898</v>
      </c>
      <c r="X107" t="s">
        <v>499</v>
      </c>
      <c r="Y107" t="s">
        <v>125</v>
      </c>
      <c r="Z107">
        <v>5</v>
      </c>
      <c r="AA107" t="s">
        <v>126</v>
      </c>
      <c r="AB107">
        <v>389</v>
      </c>
      <c r="AC107" t="s">
        <v>134</v>
      </c>
      <c r="AD107" s="2">
        <v>45615</v>
      </c>
      <c r="AE107">
        <v>2</v>
      </c>
      <c r="AF107">
        <v>10.48</v>
      </c>
      <c r="AH107" t="e">
        <v>#N/A</v>
      </c>
      <c r="AI107" t="s">
        <v>1584</v>
      </c>
      <c r="AJ107" t="s">
        <v>128</v>
      </c>
      <c r="AK107">
        <v>5</v>
      </c>
      <c r="AL107" t="s">
        <v>126</v>
      </c>
      <c r="AM107">
        <v>400</v>
      </c>
      <c r="AN107" t="s">
        <v>127</v>
      </c>
      <c r="AO107" s="2">
        <v>45546</v>
      </c>
      <c r="AP107">
        <v>3</v>
      </c>
      <c r="AQ107">
        <v>10.56</v>
      </c>
    </row>
    <row r="108" spans="1:43" x14ac:dyDescent="0.25">
      <c r="A108" t="s">
        <v>214</v>
      </c>
      <c r="B108">
        <v>20.512</v>
      </c>
      <c r="C108">
        <v>23.271000000000001</v>
      </c>
      <c r="D108">
        <v>25.309000000000001</v>
      </c>
      <c r="E108">
        <v>621.36900000000003</v>
      </c>
      <c r="F108">
        <v>523.21002197265625</v>
      </c>
      <c r="G108">
        <v>525.8800048828125</v>
      </c>
      <c r="H108">
        <v>508.71609497070313</v>
      </c>
      <c r="I108">
        <v>513.67999267578125</v>
      </c>
      <c r="K108">
        <v>635</v>
      </c>
      <c r="L108" t="s">
        <v>1819</v>
      </c>
      <c r="M108" t="s">
        <v>213</v>
      </c>
      <c r="N108" t="s">
        <v>128</v>
      </c>
      <c r="O108">
        <v>5</v>
      </c>
      <c r="P108" t="s">
        <v>126</v>
      </c>
      <c r="Q108">
        <v>635</v>
      </c>
      <c r="R108" t="s">
        <v>127</v>
      </c>
      <c r="S108" s="2">
        <v>45579</v>
      </c>
      <c r="T108">
        <v>1</v>
      </c>
      <c r="U108">
        <v>27.54</v>
      </c>
      <c r="W108" t="s">
        <v>1920</v>
      </c>
      <c r="X108" t="s">
        <v>166</v>
      </c>
      <c r="Y108" t="s">
        <v>1447</v>
      </c>
      <c r="Z108">
        <v>2</v>
      </c>
      <c r="AA108" t="s">
        <v>126</v>
      </c>
      <c r="AB108">
        <v>480</v>
      </c>
      <c r="AC108" t="s">
        <v>127</v>
      </c>
      <c r="AD108" s="2">
        <v>45561</v>
      </c>
      <c r="AE108">
        <v>2</v>
      </c>
      <c r="AF108">
        <v>15.2</v>
      </c>
      <c r="AH108" t="s">
        <v>1849</v>
      </c>
      <c r="AI108" t="s">
        <v>215</v>
      </c>
      <c r="AJ108" t="s">
        <v>216</v>
      </c>
      <c r="AK108">
        <v>1</v>
      </c>
      <c r="AL108" t="s">
        <v>126</v>
      </c>
      <c r="AM108">
        <v>440</v>
      </c>
      <c r="AN108" t="s">
        <v>127</v>
      </c>
      <c r="AO108" s="2">
        <v>45610</v>
      </c>
      <c r="AP108">
        <v>3</v>
      </c>
      <c r="AQ108">
        <v>11.52</v>
      </c>
    </row>
    <row r="109" spans="1:43" x14ac:dyDescent="0.25">
      <c r="A109" t="s">
        <v>330</v>
      </c>
      <c r="B109">
        <v>7.3289999999999997</v>
      </c>
      <c r="C109">
        <v>9.1690000000000005</v>
      </c>
      <c r="D109">
        <v>10.914</v>
      </c>
      <c r="E109">
        <v>254.14099999999999</v>
      </c>
      <c r="F109">
        <v>219.32000732421875</v>
      </c>
      <c r="G109">
        <v>219.39999389648438</v>
      </c>
      <c r="H109">
        <v>213.89999389648438</v>
      </c>
      <c r="I109">
        <v>217.16999816894531</v>
      </c>
      <c r="K109">
        <v>227</v>
      </c>
      <c r="L109" t="s">
        <v>1835</v>
      </c>
      <c r="M109" t="s">
        <v>1453</v>
      </c>
      <c r="N109" t="s">
        <v>146</v>
      </c>
      <c r="O109">
        <v>3</v>
      </c>
      <c r="P109" t="s">
        <v>126</v>
      </c>
      <c r="Q109">
        <v>227</v>
      </c>
      <c r="R109" t="s">
        <v>127</v>
      </c>
      <c r="S109" s="2">
        <v>45622</v>
      </c>
      <c r="T109">
        <v>1</v>
      </c>
      <c r="U109">
        <v>25.66</v>
      </c>
      <c r="W109" t="s">
        <v>1856</v>
      </c>
      <c r="X109" t="s">
        <v>1796</v>
      </c>
      <c r="Y109" t="s">
        <v>128</v>
      </c>
      <c r="Z109">
        <v>5</v>
      </c>
      <c r="AA109" t="s">
        <v>126</v>
      </c>
      <c r="AB109">
        <v>261</v>
      </c>
      <c r="AC109" t="s">
        <v>134</v>
      </c>
      <c r="AD109" s="2">
        <v>45623</v>
      </c>
      <c r="AE109">
        <v>2</v>
      </c>
      <c r="AF109">
        <v>21.79</v>
      </c>
      <c r="AH109" t="s">
        <v>1834</v>
      </c>
      <c r="AI109" t="s">
        <v>1586</v>
      </c>
      <c r="AJ109" t="s">
        <v>125</v>
      </c>
      <c r="AK109">
        <v>5</v>
      </c>
      <c r="AL109" t="s">
        <v>126</v>
      </c>
      <c r="AM109">
        <v>295</v>
      </c>
      <c r="AN109" t="s">
        <v>127</v>
      </c>
      <c r="AO109" s="2">
        <v>45622</v>
      </c>
      <c r="AP109">
        <v>3</v>
      </c>
      <c r="AQ109">
        <v>19.66</v>
      </c>
    </row>
    <row r="110" spans="1:43" x14ac:dyDescent="0.25">
      <c r="A110" t="s">
        <v>646</v>
      </c>
      <c r="B110">
        <v>4.9770000000000003</v>
      </c>
      <c r="C110">
        <v>5.0039999999999996</v>
      </c>
      <c r="D110">
        <v>5.359</v>
      </c>
      <c r="E110">
        <v>58.273000000000003</v>
      </c>
      <c r="F110">
        <v>53.729999542236328</v>
      </c>
      <c r="G110">
        <v>54.479999542236328</v>
      </c>
      <c r="H110">
        <v>53.709999084472656</v>
      </c>
      <c r="I110">
        <v>54.369998931884766</v>
      </c>
      <c r="K110">
        <v>52</v>
      </c>
      <c r="L110" t="e">
        <v>#N/A</v>
      </c>
      <c r="M110" t="s">
        <v>166</v>
      </c>
      <c r="N110" t="s">
        <v>860</v>
      </c>
      <c r="O110">
        <v>1</v>
      </c>
      <c r="P110" t="s">
        <v>142</v>
      </c>
      <c r="Q110">
        <v>48.76</v>
      </c>
      <c r="R110" t="s">
        <v>234</v>
      </c>
      <c r="S110" s="2">
        <v>45558</v>
      </c>
      <c r="T110">
        <v>1</v>
      </c>
      <c r="U110">
        <v>3.32</v>
      </c>
      <c r="W110" t="s">
        <v>1830</v>
      </c>
      <c r="X110" t="s">
        <v>845</v>
      </c>
      <c r="Y110" t="s">
        <v>432</v>
      </c>
      <c r="Z110">
        <v>3</v>
      </c>
      <c r="AA110" t="s">
        <v>126</v>
      </c>
      <c r="AB110">
        <v>52</v>
      </c>
      <c r="AC110" t="s">
        <v>134</v>
      </c>
      <c r="AD110" s="2">
        <v>45615</v>
      </c>
      <c r="AE110">
        <v>2</v>
      </c>
      <c r="AF110">
        <v>0</v>
      </c>
      <c r="AH110" t="s">
        <v>1826</v>
      </c>
      <c r="AI110" t="s">
        <v>846</v>
      </c>
      <c r="AJ110" t="s">
        <v>203</v>
      </c>
      <c r="AK110">
        <v>3</v>
      </c>
      <c r="AL110" t="s">
        <v>126</v>
      </c>
      <c r="AM110">
        <v>55</v>
      </c>
      <c r="AN110" t="s">
        <v>127</v>
      </c>
      <c r="AO110" s="2">
        <v>45602</v>
      </c>
      <c r="AP110">
        <v>3</v>
      </c>
      <c r="AQ110">
        <v>-2.64</v>
      </c>
    </row>
    <row r="111" spans="1:43" x14ac:dyDescent="0.25">
      <c r="A111" t="s">
        <v>323</v>
      </c>
      <c r="B111">
        <v>10.33</v>
      </c>
      <c r="C111">
        <v>11.247999999999999</v>
      </c>
      <c r="D111">
        <v>12.127000000000001</v>
      </c>
      <c r="E111">
        <v>299.72199999999998</v>
      </c>
      <c r="F111">
        <v>309.6199951171875</v>
      </c>
      <c r="G111">
        <v>309.6300048828125</v>
      </c>
      <c r="H111">
        <v>306.73001098632813</v>
      </c>
      <c r="I111">
        <v>306.92001342773438</v>
      </c>
      <c r="K111">
        <v>310</v>
      </c>
      <c r="L111" t="s">
        <v>1851</v>
      </c>
      <c r="M111" t="s">
        <v>1592</v>
      </c>
      <c r="N111" t="s">
        <v>125</v>
      </c>
      <c r="O111">
        <v>5</v>
      </c>
      <c r="P111" t="s">
        <v>126</v>
      </c>
      <c r="Q111">
        <v>310</v>
      </c>
      <c r="R111" t="s">
        <v>127</v>
      </c>
      <c r="S111" s="2">
        <v>45600</v>
      </c>
      <c r="T111">
        <v>1</v>
      </c>
      <c r="U111">
        <v>36.56</v>
      </c>
      <c r="W111" t="s">
        <v>1825</v>
      </c>
      <c r="X111" t="s">
        <v>136</v>
      </c>
      <c r="Y111" t="s">
        <v>146</v>
      </c>
      <c r="Z111">
        <v>3</v>
      </c>
      <c r="AA111" t="s">
        <v>126</v>
      </c>
      <c r="AB111">
        <v>316</v>
      </c>
      <c r="AC111" t="s">
        <v>134</v>
      </c>
      <c r="AD111" s="2">
        <v>45602</v>
      </c>
      <c r="AE111">
        <v>2</v>
      </c>
      <c r="AF111">
        <v>0.74</v>
      </c>
      <c r="AH111" t="s">
        <v>1898</v>
      </c>
      <c r="AI111" t="s">
        <v>1677</v>
      </c>
      <c r="AJ111" t="s">
        <v>419</v>
      </c>
      <c r="AK111">
        <v>3</v>
      </c>
      <c r="AL111" t="s">
        <v>126</v>
      </c>
      <c r="AM111">
        <v>315</v>
      </c>
      <c r="AN111" t="s">
        <v>134</v>
      </c>
      <c r="AO111" s="2">
        <v>45616</v>
      </c>
      <c r="AP111">
        <v>3</v>
      </c>
      <c r="AQ111">
        <v>0</v>
      </c>
    </row>
    <row r="112" spans="1:43" x14ac:dyDescent="0.25">
      <c r="A112" t="s">
        <v>456</v>
      </c>
      <c r="B112">
        <v>9.0860000000000003</v>
      </c>
      <c r="C112">
        <v>10.36</v>
      </c>
      <c r="D112">
        <v>11.772</v>
      </c>
      <c r="E112">
        <v>319.96300000000002</v>
      </c>
      <c r="F112">
        <v>293.20001220703125</v>
      </c>
      <c r="G112">
        <v>301.47000122070313</v>
      </c>
      <c r="H112">
        <v>289.64999389648438</v>
      </c>
      <c r="I112">
        <v>290.6400146484375</v>
      </c>
      <c r="K112">
        <v>345</v>
      </c>
      <c r="L112" t="s">
        <v>1898</v>
      </c>
      <c r="M112" t="s">
        <v>1721</v>
      </c>
      <c r="N112" t="s">
        <v>125</v>
      </c>
      <c r="O112">
        <v>5</v>
      </c>
      <c r="P112" t="s">
        <v>126</v>
      </c>
      <c r="Q112">
        <v>345</v>
      </c>
      <c r="R112" t="s">
        <v>134</v>
      </c>
      <c r="S112" s="2">
        <v>45623</v>
      </c>
      <c r="T112">
        <v>1</v>
      </c>
      <c r="U112">
        <v>56.31</v>
      </c>
      <c r="W112" t="s">
        <v>1838</v>
      </c>
      <c r="X112" t="s">
        <v>458</v>
      </c>
      <c r="Y112" t="s">
        <v>128</v>
      </c>
      <c r="Z112">
        <v>5</v>
      </c>
      <c r="AA112" t="s">
        <v>137</v>
      </c>
      <c r="AB112">
        <v>299</v>
      </c>
      <c r="AC112" t="s">
        <v>127</v>
      </c>
      <c r="AD112" s="2">
        <v>45538</v>
      </c>
      <c r="AE112">
        <v>2</v>
      </c>
      <c r="AF112">
        <v>23.32</v>
      </c>
      <c r="AH112" t="e">
        <v>#N/A</v>
      </c>
      <c r="AI112" t="s">
        <v>457</v>
      </c>
      <c r="AJ112" t="s">
        <v>151</v>
      </c>
      <c r="AK112">
        <v>1</v>
      </c>
      <c r="AL112" t="s">
        <v>142</v>
      </c>
      <c r="AM112">
        <v>275</v>
      </c>
      <c r="AN112" t="s">
        <v>127</v>
      </c>
      <c r="AO112" s="2">
        <v>45611</v>
      </c>
      <c r="AP112">
        <v>3</v>
      </c>
      <c r="AQ112">
        <v>19.79</v>
      </c>
    </row>
    <row r="113" spans="1:43" x14ac:dyDescent="0.25">
      <c r="A113" t="s">
        <v>709</v>
      </c>
      <c r="B113">
        <v>4.8979999999999997</v>
      </c>
      <c r="C113">
        <v>5.2439999999999998</v>
      </c>
      <c r="D113">
        <v>5.5620000000000003</v>
      </c>
      <c r="E113">
        <v>90.625</v>
      </c>
      <c r="F113">
        <v>94.819999694824219</v>
      </c>
      <c r="G113">
        <v>95.69000244140625</v>
      </c>
      <c r="H113">
        <v>94.589996337890625</v>
      </c>
      <c r="I113">
        <v>94.980003356933594</v>
      </c>
      <c r="K113">
        <v>88</v>
      </c>
      <c r="L113" t="s">
        <v>1827</v>
      </c>
      <c r="M113" t="s">
        <v>502</v>
      </c>
      <c r="N113" t="s">
        <v>138</v>
      </c>
      <c r="O113">
        <v>5</v>
      </c>
      <c r="P113" t="s">
        <v>126</v>
      </c>
      <c r="Q113">
        <v>88</v>
      </c>
      <c r="R113" t="s">
        <v>127</v>
      </c>
      <c r="S113" s="2">
        <v>45579</v>
      </c>
      <c r="T113">
        <v>1</v>
      </c>
      <c r="U113">
        <v>36.85</v>
      </c>
      <c r="W113" t="s">
        <v>1826</v>
      </c>
      <c r="X113" t="s">
        <v>363</v>
      </c>
      <c r="Y113" t="s">
        <v>125</v>
      </c>
      <c r="Z113">
        <v>5</v>
      </c>
      <c r="AA113" t="s">
        <v>126</v>
      </c>
      <c r="AB113">
        <v>93</v>
      </c>
      <c r="AC113" t="s">
        <v>127</v>
      </c>
      <c r="AD113" s="2">
        <v>45603</v>
      </c>
      <c r="AE113">
        <v>2</v>
      </c>
      <c r="AF113">
        <v>26.48</v>
      </c>
      <c r="AH113" t="s">
        <v>1839</v>
      </c>
      <c r="AI113" t="s">
        <v>166</v>
      </c>
      <c r="AJ113" t="s">
        <v>146</v>
      </c>
      <c r="AK113">
        <v>3</v>
      </c>
      <c r="AL113" t="s">
        <v>142</v>
      </c>
      <c r="AM113">
        <v>84.4</v>
      </c>
      <c r="AN113" t="s">
        <v>251</v>
      </c>
      <c r="AO113" s="2">
        <v>45610</v>
      </c>
      <c r="AP113">
        <v>3</v>
      </c>
      <c r="AQ113">
        <v>19.89</v>
      </c>
    </row>
    <row r="114" spans="1:43" x14ac:dyDescent="0.25">
      <c r="A114" t="s">
        <v>462</v>
      </c>
      <c r="B114">
        <v>5.8789999999999996</v>
      </c>
      <c r="C114">
        <v>6.2480000000000002</v>
      </c>
      <c r="D114">
        <v>6.6139999999999999</v>
      </c>
      <c r="E114">
        <v>102.667</v>
      </c>
      <c r="F114">
        <v>99.599998474121094</v>
      </c>
      <c r="G114">
        <v>100.72000122070313</v>
      </c>
      <c r="H114">
        <v>99.599998474121094</v>
      </c>
      <c r="I114">
        <v>99.889999389648438</v>
      </c>
      <c r="K114">
        <v>109</v>
      </c>
      <c r="L114" t="s">
        <v>1845</v>
      </c>
      <c r="M114" t="s">
        <v>1574</v>
      </c>
      <c r="N114" t="s">
        <v>138</v>
      </c>
      <c r="O114">
        <v>5</v>
      </c>
      <c r="P114" t="s">
        <v>126</v>
      </c>
      <c r="Q114">
        <v>109</v>
      </c>
      <c r="R114" t="s">
        <v>127</v>
      </c>
      <c r="S114" s="2">
        <v>45621</v>
      </c>
      <c r="T114">
        <v>1</v>
      </c>
      <c r="U114">
        <v>31.66</v>
      </c>
      <c r="W114" t="s">
        <v>1839</v>
      </c>
      <c r="X114" t="s">
        <v>166</v>
      </c>
      <c r="Y114" t="s">
        <v>167</v>
      </c>
      <c r="Z114">
        <v>5</v>
      </c>
      <c r="AA114" t="s">
        <v>137</v>
      </c>
      <c r="AB114">
        <v>103.89</v>
      </c>
      <c r="AC114" t="s">
        <v>234</v>
      </c>
      <c r="AD114" s="2">
        <v>45572</v>
      </c>
      <c r="AE114">
        <v>2</v>
      </c>
      <c r="AF114">
        <v>20.28</v>
      </c>
      <c r="AH114" t="e">
        <v>#N/A</v>
      </c>
      <c r="AI114" t="s">
        <v>166</v>
      </c>
      <c r="AJ114" t="s">
        <v>167</v>
      </c>
      <c r="AK114">
        <v>5</v>
      </c>
      <c r="AL114" t="s">
        <v>137</v>
      </c>
      <c r="AM114">
        <v>103.89</v>
      </c>
      <c r="AN114" t="s">
        <v>234</v>
      </c>
      <c r="AO114" s="2">
        <v>45572</v>
      </c>
      <c r="AP114">
        <v>3</v>
      </c>
      <c r="AQ114">
        <v>14.55</v>
      </c>
    </row>
    <row r="115" spans="1:43" x14ac:dyDescent="0.25">
      <c r="A115" t="s">
        <v>851</v>
      </c>
      <c r="B115">
        <v>2.048</v>
      </c>
      <c r="C115">
        <v>2.1070000000000002</v>
      </c>
      <c r="D115">
        <v>2.2010000000000001</v>
      </c>
      <c r="E115">
        <v>19.667000000000002</v>
      </c>
      <c r="F115">
        <v>12.649999618530273</v>
      </c>
      <c r="G115">
        <v>13.189999580383301</v>
      </c>
      <c r="H115">
        <v>12.645000457763672</v>
      </c>
      <c r="I115">
        <v>12.989999771118164</v>
      </c>
      <c r="K115">
        <v>16</v>
      </c>
      <c r="L115" t="s">
        <v>1897</v>
      </c>
      <c r="M115" t="s">
        <v>852</v>
      </c>
      <c r="N115" t="s">
        <v>141</v>
      </c>
      <c r="O115">
        <v>3</v>
      </c>
      <c r="P115" t="s">
        <v>126</v>
      </c>
      <c r="Q115" t="s">
        <v>147</v>
      </c>
      <c r="R115" t="s">
        <v>127</v>
      </c>
      <c r="S115" s="2">
        <v>45587</v>
      </c>
      <c r="T115">
        <v>1</v>
      </c>
      <c r="U115">
        <v>26.77</v>
      </c>
      <c r="W115" t="s">
        <v>1819</v>
      </c>
      <c r="X115" t="s">
        <v>487</v>
      </c>
      <c r="Y115" t="s">
        <v>128</v>
      </c>
      <c r="Z115">
        <v>5</v>
      </c>
      <c r="AA115" t="s">
        <v>137</v>
      </c>
      <c r="AB115">
        <v>16</v>
      </c>
      <c r="AC115" t="s">
        <v>127</v>
      </c>
      <c r="AD115" s="2">
        <v>45621</v>
      </c>
      <c r="AE115">
        <v>2</v>
      </c>
      <c r="AF115">
        <v>12.97</v>
      </c>
      <c r="AH115" t="s">
        <v>1834</v>
      </c>
      <c r="AI115" t="s">
        <v>594</v>
      </c>
      <c r="AJ115" t="s">
        <v>172</v>
      </c>
      <c r="AK115">
        <v>3</v>
      </c>
      <c r="AL115" t="s">
        <v>126</v>
      </c>
      <c r="AM115" t="s">
        <v>147</v>
      </c>
      <c r="AN115" t="s">
        <v>127</v>
      </c>
      <c r="AO115" s="2">
        <v>45599</v>
      </c>
      <c r="AP115">
        <v>3</v>
      </c>
      <c r="AQ115">
        <v>0</v>
      </c>
    </row>
    <row r="116" spans="1:43" x14ac:dyDescent="0.25">
      <c r="A116" t="s">
        <v>448</v>
      </c>
      <c r="B116">
        <v>7.17</v>
      </c>
      <c r="C116">
        <v>7.4459999999999997</v>
      </c>
      <c r="D116">
        <v>7.77</v>
      </c>
      <c r="E116">
        <v>104.786</v>
      </c>
      <c r="F116">
        <v>114.5</v>
      </c>
      <c r="G116">
        <v>115.43000030517578</v>
      </c>
      <c r="H116">
        <v>113.94000244140625</v>
      </c>
      <c r="I116">
        <v>114.09999847412109</v>
      </c>
      <c r="K116">
        <v>94</v>
      </c>
      <c r="L116" t="s">
        <v>1860</v>
      </c>
      <c r="M116" t="s">
        <v>479</v>
      </c>
      <c r="N116" t="s">
        <v>125</v>
      </c>
      <c r="O116">
        <v>5</v>
      </c>
      <c r="P116" t="s">
        <v>126</v>
      </c>
      <c r="Q116">
        <v>94</v>
      </c>
      <c r="R116" t="s">
        <v>127</v>
      </c>
      <c r="S116" s="2">
        <v>45596</v>
      </c>
      <c r="T116">
        <v>1</v>
      </c>
      <c r="U116">
        <v>40.43</v>
      </c>
      <c r="W116" t="s">
        <v>1822</v>
      </c>
      <c r="X116" t="s">
        <v>166</v>
      </c>
      <c r="Y116" t="s">
        <v>141</v>
      </c>
      <c r="Z116">
        <v>3</v>
      </c>
      <c r="AA116" t="s">
        <v>126</v>
      </c>
      <c r="AB116">
        <v>119</v>
      </c>
      <c r="AC116" t="s">
        <v>134</v>
      </c>
      <c r="AD116" s="2">
        <v>45622</v>
      </c>
      <c r="AE116">
        <v>2</v>
      </c>
      <c r="AF116">
        <v>4.4800000000000004</v>
      </c>
      <c r="AH116" t="s">
        <v>1830</v>
      </c>
      <c r="AI116" t="s">
        <v>1500</v>
      </c>
      <c r="AJ116" t="s">
        <v>432</v>
      </c>
      <c r="AK116">
        <v>3</v>
      </c>
      <c r="AL116" t="s">
        <v>126</v>
      </c>
      <c r="AM116">
        <v>110</v>
      </c>
      <c r="AN116" t="s">
        <v>134</v>
      </c>
      <c r="AO116" s="2">
        <v>45622</v>
      </c>
      <c r="AP116">
        <v>3</v>
      </c>
      <c r="AQ116">
        <v>0</v>
      </c>
    </row>
    <row r="117" spans="1:43" x14ac:dyDescent="0.25">
      <c r="A117" t="s">
        <v>515</v>
      </c>
      <c r="B117">
        <v>6.5380000000000003</v>
      </c>
      <c r="C117">
        <v>7.7279999999999998</v>
      </c>
      <c r="D117">
        <v>7.8490000000000002</v>
      </c>
      <c r="E117">
        <v>84.3</v>
      </c>
      <c r="F117">
        <v>76.470001220703125</v>
      </c>
      <c r="G117">
        <v>77.589996337890625</v>
      </c>
      <c r="H117">
        <v>76.400001525878906</v>
      </c>
      <c r="I117">
        <v>77.139999389648438</v>
      </c>
      <c r="K117">
        <v>85</v>
      </c>
      <c r="L117" t="s">
        <v>1837</v>
      </c>
      <c r="M117" t="s">
        <v>426</v>
      </c>
      <c r="N117" t="s">
        <v>128</v>
      </c>
      <c r="O117">
        <v>5</v>
      </c>
      <c r="P117" t="s">
        <v>126</v>
      </c>
      <c r="Q117">
        <v>85</v>
      </c>
      <c r="R117" t="s">
        <v>127</v>
      </c>
      <c r="S117" s="2">
        <v>45622</v>
      </c>
      <c r="T117">
        <v>1</v>
      </c>
      <c r="U117">
        <v>19.489999999999998</v>
      </c>
      <c r="W117" t="s">
        <v>1838</v>
      </c>
      <c r="X117" t="s">
        <v>1476</v>
      </c>
      <c r="Y117" t="s">
        <v>146</v>
      </c>
      <c r="Z117">
        <v>3</v>
      </c>
      <c r="AA117" t="s">
        <v>126</v>
      </c>
      <c r="AB117">
        <v>80</v>
      </c>
      <c r="AC117" t="s">
        <v>127</v>
      </c>
      <c r="AD117" s="2">
        <v>45610</v>
      </c>
      <c r="AE117">
        <v>2</v>
      </c>
      <c r="AF117">
        <v>18.059999999999999</v>
      </c>
      <c r="AH117" t="s">
        <v>1826</v>
      </c>
      <c r="AI117" t="s">
        <v>640</v>
      </c>
      <c r="AJ117" t="s">
        <v>203</v>
      </c>
      <c r="AK117">
        <v>3</v>
      </c>
      <c r="AL117" t="s">
        <v>126</v>
      </c>
      <c r="AM117">
        <v>83</v>
      </c>
      <c r="AN117" t="s">
        <v>127</v>
      </c>
      <c r="AO117" s="2">
        <v>45601</v>
      </c>
      <c r="AP117">
        <v>3</v>
      </c>
      <c r="AQ117">
        <v>15.95</v>
      </c>
    </row>
    <row r="118" spans="1:43" x14ac:dyDescent="0.25">
      <c r="A118" t="s">
        <v>887</v>
      </c>
      <c r="B118">
        <v>17.864000000000001</v>
      </c>
      <c r="C118">
        <v>19.085999999999999</v>
      </c>
      <c r="D118">
        <v>20.515000000000001</v>
      </c>
      <c r="E118">
        <v>229.8</v>
      </c>
      <c r="F118">
        <v>228.11000061035156</v>
      </c>
      <c r="G118">
        <v>229.44000244140625</v>
      </c>
      <c r="H118">
        <v>226.16000366210938</v>
      </c>
      <c r="I118">
        <v>227.05000305175781</v>
      </c>
      <c r="K118">
        <v>240</v>
      </c>
      <c r="L118" t="s">
        <v>1835</v>
      </c>
      <c r="M118" t="s">
        <v>1693</v>
      </c>
      <c r="N118" t="s">
        <v>128</v>
      </c>
      <c r="O118">
        <v>5</v>
      </c>
      <c r="P118" t="s">
        <v>126</v>
      </c>
      <c r="Q118">
        <v>240</v>
      </c>
      <c r="R118" t="s">
        <v>127</v>
      </c>
      <c r="S118" s="2">
        <v>45611</v>
      </c>
      <c r="T118">
        <v>1</v>
      </c>
      <c r="U118">
        <v>39.61</v>
      </c>
      <c r="W118" t="e">
        <v>#N/A</v>
      </c>
      <c r="X118" t="s">
        <v>449</v>
      </c>
      <c r="Y118" t="s">
        <v>141</v>
      </c>
      <c r="Z118">
        <v>3</v>
      </c>
      <c r="AA118" t="s">
        <v>126</v>
      </c>
      <c r="AB118">
        <v>223</v>
      </c>
      <c r="AC118" t="s">
        <v>134</v>
      </c>
      <c r="AD118" s="2">
        <v>45602</v>
      </c>
      <c r="AE118">
        <v>2</v>
      </c>
      <c r="AF118">
        <v>20.75</v>
      </c>
      <c r="AH118" t="s">
        <v>1840</v>
      </c>
      <c r="AI118" t="s">
        <v>166</v>
      </c>
      <c r="AJ118" t="s">
        <v>138</v>
      </c>
      <c r="AK118">
        <v>5</v>
      </c>
      <c r="AL118" t="s">
        <v>137</v>
      </c>
      <c r="AM118" t="s">
        <v>147</v>
      </c>
      <c r="AN118" t="s">
        <v>127</v>
      </c>
      <c r="AO118" s="2">
        <v>45363</v>
      </c>
      <c r="AP118">
        <v>3</v>
      </c>
      <c r="AQ118">
        <v>27.25</v>
      </c>
    </row>
    <row r="119" spans="1:43" x14ac:dyDescent="0.25">
      <c r="A119" t="s">
        <v>425</v>
      </c>
      <c r="B119">
        <v>11.209</v>
      </c>
      <c r="C119">
        <v>12.411</v>
      </c>
      <c r="D119">
        <v>13.913</v>
      </c>
      <c r="E119">
        <v>295.83300000000003</v>
      </c>
      <c r="F119">
        <v>313.489990234375</v>
      </c>
      <c r="G119">
        <v>315.73001098632813</v>
      </c>
      <c r="H119">
        <v>311.6199951171875</v>
      </c>
      <c r="I119">
        <v>315.16000366210938</v>
      </c>
      <c r="K119">
        <v>313</v>
      </c>
      <c r="L119" t="s">
        <v>1875</v>
      </c>
      <c r="M119" t="s">
        <v>1951</v>
      </c>
      <c r="N119" t="s">
        <v>125</v>
      </c>
      <c r="O119">
        <v>5</v>
      </c>
      <c r="P119" t="s">
        <v>126</v>
      </c>
      <c r="Q119" t="s">
        <v>147</v>
      </c>
      <c r="R119" t="s">
        <v>127</v>
      </c>
      <c r="S119" s="2">
        <v>45621</v>
      </c>
      <c r="T119">
        <v>1</v>
      </c>
      <c r="U119">
        <v>24.87</v>
      </c>
      <c r="W119" t="s">
        <v>1856</v>
      </c>
      <c r="X119" t="s">
        <v>1553</v>
      </c>
      <c r="Y119" t="s">
        <v>141</v>
      </c>
      <c r="Z119">
        <v>3</v>
      </c>
      <c r="AA119" t="s">
        <v>142</v>
      </c>
      <c r="AB119">
        <v>313</v>
      </c>
      <c r="AC119" t="s">
        <v>134</v>
      </c>
      <c r="AD119" s="2">
        <v>45621</v>
      </c>
      <c r="AE119">
        <v>2</v>
      </c>
      <c r="AF119">
        <v>22.24</v>
      </c>
      <c r="AH119" t="s">
        <v>1836</v>
      </c>
      <c r="AI119" t="s">
        <v>516</v>
      </c>
      <c r="AJ119" t="s">
        <v>216</v>
      </c>
      <c r="AK119">
        <v>1</v>
      </c>
      <c r="AL119" t="s">
        <v>126</v>
      </c>
      <c r="AM119">
        <v>275</v>
      </c>
      <c r="AN119" t="s">
        <v>127</v>
      </c>
      <c r="AO119" s="2">
        <v>45607</v>
      </c>
      <c r="AP119">
        <v>3</v>
      </c>
      <c r="AQ119">
        <v>4.6100000000000003</v>
      </c>
    </row>
    <row r="120" spans="1:43" x14ac:dyDescent="0.25">
      <c r="A120" t="s">
        <v>829</v>
      </c>
      <c r="B120">
        <v>6.5739999999999998</v>
      </c>
      <c r="C120">
        <v>7.3949999999999996</v>
      </c>
      <c r="D120">
        <v>8.4130000000000003</v>
      </c>
      <c r="E120">
        <v>113.3</v>
      </c>
      <c r="F120">
        <v>93.379997253417969</v>
      </c>
      <c r="G120">
        <v>94.529998779296875</v>
      </c>
      <c r="H120">
        <v>93.120002746582031</v>
      </c>
      <c r="I120">
        <v>93.860000610351563</v>
      </c>
      <c r="K120">
        <v>76</v>
      </c>
      <c r="L120" t="s">
        <v>1845</v>
      </c>
      <c r="M120" t="s">
        <v>1531</v>
      </c>
      <c r="N120" t="s">
        <v>361</v>
      </c>
      <c r="O120">
        <v>1</v>
      </c>
      <c r="P120" t="s">
        <v>126</v>
      </c>
      <c r="Q120">
        <v>76</v>
      </c>
      <c r="R120" t="s">
        <v>127</v>
      </c>
      <c r="S120" s="2">
        <v>45604</v>
      </c>
      <c r="T120">
        <v>1</v>
      </c>
      <c r="U120">
        <v>18.079999999999998</v>
      </c>
      <c r="W120" t="s">
        <v>1838</v>
      </c>
      <c r="X120" t="s">
        <v>458</v>
      </c>
      <c r="Y120" t="s">
        <v>128</v>
      </c>
      <c r="Z120">
        <v>5</v>
      </c>
      <c r="AA120" t="s">
        <v>126</v>
      </c>
      <c r="AB120">
        <v>121</v>
      </c>
      <c r="AC120" t="s">
        <v>127</v>
      </c>
      <c r="AD120" s="2">
        <v>45622</v>
      </c>
      <c r="AE120">
        <v>2</v>
      </c>
      <c r="AF120">
        <v>16.88</v>
      </c>
      <c r="AH120" t="s">
        <v>1825</v>
      </c>
      <c r="AI120" t="s">
        <v>136</v>
      </c>
      <c r="AJ120" t="s">
        <v>128</v>
      </c>
      <c r="AK120">
        <v>5</v>
      </c>
      <c r="AL120" t="s">
        <v>137</v>
      </c>
      <c r="AM120">
        <v>110.9</v>
      </c>
      <c r="AN120" t="s">
        <v>134</v>
      </c>
      <c r="AO120" s="2">
        <v>45615</v>
      </c>
      <c r="AP120">
        <v>3</v>
      </c>
      <c r="AQ120">
        <v>11.44</v>
      </c>
    </row>
    <row r="121" spans="1:43" x14ac:dyDescent="0.25">
      <c r="A121" t="s">
        <v>883</v>
      </c>
      <c r="B121">
        <v>1.27</v>
      </c>
      <c r="C121">
        <v>4.4459999999999997</v>
      </c>
      <c r="D121">
        <v>8.8490000000000002</v>
      </c>
      <c r="E121">
        <v>115.738</v>
      </c>
      <c r="F121">
        <v>107.69999694824219</v>
      </c>
      <c r="G121">
        <v>109.73000335693359</v>
      </c>
      <c r="H121">
        <v>106.24739837646484</v>
      </c>
      <c r="I121">
        <v>107.98000335693359</v>
      </c>
      <c r="K121">
        <v>120.9</v>
      </c>
      <c r="L121" t="s">
        <v>1825</v>
      </c>
      <c r="M121" t="s">
        <v>136</v>
      </c>
      <c r="N121" t="s">
        <v>125</v>
      </c>
      <c r="O121">
        <v>5</v>
      </c>
      <c r="P121" t="s">
        <v>126</v>
      </c>
      <c r="Q121">
        <v>120.9</v>
      </c>
      <c r="R121" t="s">
        <v>134</v>
      </c>
      <c r="S121" s="2">
        <v>45613</v>
      </c>
      <c r="T121">
        <v>1</v>
      </c>
      <c r="U121">
        <v>37.15</v>
      </c>
      <c r="W121" t="s">
        <v>1840</v>
      </c>
      <c r="X121" t="s">
        <v>166</v>
      </c>
      <c r="Y121" t="s">
        <v>151</v>
      </c>
      <c r="Z121">
        <v>1</v>
      </c>
      <c r="AA121" t="s">
        <v>142</v>
      </c>
      <c r="AB121" t="s">
        <v>147</v>
      </c>
      <c r="AC121" t="s">
        <v>127</v>
      </c>
      <c r="AD121" s="2">
        <v>45414</v>
      </c>
      <c r="AE121">
        <v>2</v>
      </c>
      <c r="AF121">
        <v>21.73</v>
      </c>
      <c r="AH121" t="s">
        <v>1830</v>
      </c>
      <c r="AI121" t="s">
        <v>1684</v>
      </c>
      <c r="AJ121" t="s">
        <v>337</v>
      </c>
      <c r="AK121">
        <v>1</v>
      </c>
      <c r="AL121" t="s">
        <v>126</v>
      </c>
      <c r="AM121">
        <v>73</v>
      </c>
      <c r="AN121" t="s">
        <v>134</v>
      </c>
      <c r="AO121" s="2">
        <v>45614</v>
      </c>
      <c r="AP121">
        <v>3</v>
      </c>
      <c r="AQ121">
        <v>15.92</v>
      </c>
    </row>
    <row r="122" spans="1:43" x14ac:dyDescent="0.25">
      <c r="A122" t="s">
        <v>768</v>
      </c>
      <c r="B122">
        <v>10.178000000000001</v>
      </c>
      <c r="C122">
        <v>11.641</v>
      </c>
      <c r="D122">
        <v>13.52</v>
      </c>
      <c r="E122">
        <v>254.667</v>
      </c>
      <c r="F122">
        <v>230.33000183105469</v>
      </c>
      <c r="G122">
        <v>234.60000610351563</v>
      </c>
      <c r="H122">
        <v>228.04499816894531</v>
      </c>
      <c r="I122">
        <v>229.66000366210938</v>
      </c>
      <c r="K122">
        <v>282.2</v>
      </c>
      <c r="L122" t="s">
        <v>1825</v>
      </c>
      <c r="M122" t="s">
        <v>136</v>
      </c>
      <c r="N122" t="s">
        <v>128</v>
      </c>
      <c r="O122">
        <v>5</v>
      </c>
      <c r="P122" t="s">
        <v>137</v>
      </c>
      <c r="Q122">
        <v>282.2</v>
      </c>
      <c r="R122" t="s">
        <v>134</v>
      </c>
      <c r="S122" s="2">
        <v>45594</v>
      </c>
      <c r="T122">
        <v>1</v>
      </c>
      <c r="U122">
        <v>61.1</v>
      </c>
      <c r="W122" t="s">
        <v>1819</v>
      </c>
      <c r="X122" t="s">
        <v>305</v>
      </c>
      <c r="Y122" t="s">
        <v>128</v>
      </c>
      <c r="Z122">
        <v>5</v>
      </c>
      <c r="AA122" t="s">
        <v>126</v>
      </c>
      <c r="AB122">
        <v>296</v>
      </c>
      <c r="AC122" t="s">
        <v>127</v>
      </c>
      <c r="AD122" s="2">
        <v>45589</v>
      </c>
      <c r="AE122">
        <v>2</v>
      </c>
      <c r="AF122">
        <v>33.03</v>
      </c>
      <c r="AH122" t="s">
        <v>1840</v>
      </c>
      <c r="AI122" t="s">
        <v>166</v>
      </c>
      <c r="AJ122" t="s">
        <v>361</v>
      </c>
      <c r="AK122">
        <v>1</v>
      </c>
      <c r="AL122" t="s">
        <v>142</v>
      </c>
      <c r="AM122" t="s">
        <v>147</v>
      </c>
      <c r="AN122" t="s">
        <v>127</v>
      </c>
      <c r="AO122" s="2">
        <v>45377</v>
      </c>
      <c r="AP122">
        <v>3</v>
      </c>
      <c r="AQ122">
        <v>28.76</v>
      </c>
    </row>
    <row r="123" spans="1:43" x14ac:dyDescent="0.25">
      <c r="A123" t="s">
        <v>500</v>
      </c>
      <c r="B123">
        <v>18.643999999999998</v>
      </c>
      <c r="C123">
        <v>20.472000000000001</v>
      </c>
      <c r="D123">
        <v>16.617999999999999</v>
      </c>
      <c r="E123">
        <v>219.26300000000001</v>
      </c>
      <c r="F123">
        <v>207.75</v>
      </c>
      <c r="G123">
        <v>209.8800048828125</v>
      </c>
      <c r="H123">
        <v>206.6300048828125</v>
      </c>
      <c r="I123">
        <v>208.19999694824219</v>
      </c>
      <c r="K123">
        <v>244</v>
      </c>
      <c r="L123" t="s">
        <v>1861</v>
      </c>
      <c r="M123" t="s">
        <v>1806</v>
      </c>
      <c r="N123" t="s">
        <v>138</v>
      </c>
      <c r="O123">
        <v>5</v>
      </c>
      <c r="P123" t="s">
        <v>126</v>
      </c>
      <c r="Q123">
        <v>244</v>
      </c>
      <c r="R123" t="s">
        <v>127</v>
      </c>
      <c r="S123" s="2">
        <v>45622</v>
      </c>
      <c r="T123">
        <v>1</v>
      </c>
      <c r="U123">
        <v>55.67</v>
      </c>
      <c r="W123" t="e">
        <v>#N/A</v>
      </c>
      <c r="X123" t="s">
        <v>318</v>
      </c>
      <c r="Y123" t="s">
        <v>128</v>
      </c>
      <c r="Z123">
        <v>5</v>
      </c>
      <c r="AA123" t="s">
        <v>126</v>
      </c>
      <c r="AB123">
        <v>215</v>
      </c>
      <c r="AC123" t="s">
        <v>127</v>
      </c>
      <c r="AD123" s="2">
        <v>45554</v>
      </c>
      <c r="AE123">
        <v>2</v>
      </c>
      <c r="AF123">
        <v>56.55</v>
      </c>
      <c r="AH123" t="s">
        <v>1830</v>
      </c>
      <c r="AI123" t="s">
        <v>1500</v>
      </c>
      <c r="AJ123" t="s">
        <v>174</v>
      </c>
      <c r="AK123">
        <v>5</v>
      </c>
      <c r="AL123" t="s">
        <v>126</v>
      </c>
      <c r="AM123">
        <v>228</v>
      </c>
      <c r="AN123" t="s">
        <v>134</v>
      </c>
      <c r="AO123" s="2">
        <v>45622</v>
      </c>
      <c r="AP123">
        <v>3</v>
      </c>
      <c r="AQ123">
        <v>42.27</v>
      </c>
    </row>
    <row r="124" spans="1:43" x14ac:dyDescent="0.25">
      <c r="A124" t="s">
        <v>858</v>
      </c>
      <c r="B124">
        <v>7.758</v>
      </c>
      <c r="C124">
        <v>8.43</v>
      </c>
      <c r="D124">
        <v>9.6519999999999992</v>
      </c>
      <c r="E124">
        <v>150.1</v>
      </c>
      <c r="F124">
        <v>141.25</v>
      </c>
      <c r="G124">
        <v>141.83999633789063</v>
      </c>
      <c r="H124">
        <v>139.77999877929688</v>
      </c>
      <c r="I124">
        <v>141.41000366210938</v>
      </c>
      <c r="K124">
        <v>152</v>
      </c>
      <c r="L124" t="s">
        <v>1819</v>
      </c>
      <c r="M124" t="s">
        <v>508</v>
      </c>
      <c r="N124" t="s">
        <v>146</v>
      </c>
      <c r="O124">
        <v>3</v>
      </c>
      <c r="P124" t="s">
        <v>126</v>
      </c>
      <c r="Q124">
        <v>152</v>
      </c>
      <c r="R124" t="s">
        <v>127</v>
      </c>
      <c r="S124" s="2">
        <v>45589</v>
      </c>
      <c r="T124">
        <v>1</v>
      </c>
      <c r="U124">
        <v>40.659999999999997</v>
      </c>
      <c r="W124" t="s">
        <v>1856</v>
      </c>
      <c r="X124" t="s">
        <v>1902</v>
      </c>
      <c r="Y124" t="s">
        <v>128</v>
      </c>
      <c r="Z124">
        <v>5</v>
      </c>
      <c r="AA124" t="s">
        <v>126</v>
      </c>
      <c r="AB124">
        <v>163</v>
      </c>
      <c r="AC124" t="s">
        <v>134</v>
      </c>
      <c r="AD124" s="2">
        <v>45622</v>
      </c>
      <c r="AE124">
        <v>2</v>
      </c>
      <c r="AF124">
        <v>35.68</v>
      </c>
      <c r="AH124" t="s">
        <v>1842</v>
      </c>
      <c r="AI124" t="s">
        <v>197</v>
      </c>
      <c r="AJ124" t="s">
        <v>198</v>
      </c>
      <c r="AK124">
        <v>3</v>
      </c>
      <c r="AL124" t="s">
        <v>126</v>
      </c>
      <c r="AM124">
        <v>152</v>
      </c>
      <c r="AN124" t="s">
        <v>127</v>
      </c>
      <c r="AO124" s="2">
        <v>45620</v>
      </c>
      <c r="AP124">
        <v>3</v>
      </c>
      <c r="AQ124">
        <v>25.3</v>
      </c>
    </row>
    <row r="125" spans="1:43" x14ac:dyDescent="0.25">
      <c r="A125" t="s">
        <v>275</v>
      </c>
      <c r="B125">
        <v>9.5640000000000001</v>
      </c>
      <c r="C125">
        <v>10.776</v>
      </c>
      <c r="D125">
        <v>11.686</v>
      </c>
      <c r="E125">
        <v>219.28100000000001</v>
      </c>
      <c r="F125">
        <v>173.19999694824219</v>
      </c>
      <c r="G125">
        <v>173.33999633789063</v>
      </c>
      <c r="H125">
        <v>168.76040649414063</v>
      </c>
      <c r="I125">
        <v>171.32000732421875</v>
      </c>
      <c r="K125">
        <v>209.7</v>
      </c>
      <c r="L125" t="s">
        <v>1908</v>
      </c>
      <c r="M125" t="s">
        <v>1519</v>
      </c>
      <c r="N125" t="s">
        <v>146</v>
      </c>
      <c r="O125">
        <v>3</v>
      </c>
      <c r="P125" t="s">
        <v>126</v>
      </c>
      <c r="Q125">
        <v>209.7</v>
      </c>
      <c r="R125" t="s">
        <v>127</v>
      </c>
      <c r="S125" s="2">
        <v>45499</v>
      </c>
      <c r="T125">
        <v>1</v>
      </c>
      <c r="U125">
        <v>34.22</v>
      </c>
      <c r="W125" t="s">
        <v>1859</v>
      </c>
      <c r="X125" t="s">
        <v>1917</v>
      </c>
      <c r="Y125" t="s">
        <v>125</v>
      </c>
      <c r="Z125">
        <v>5</v>
      </c>
      <c r="AA125" t="s">
        <v>126</v>
      </c>
      <c r="AB125">
        <v>220</v>
      </c>
      <c r="AC125" t="s">
        <v>127</v>
      </c>
      <c r="AD125" s="2">
        <v>45623</v>
      </c>
      <c r="AE125">
        <v>2</v>
      </c>
      <c r="AF125">
        <v>16.11</v>
      </c>
      <c r="AH125" t="s">
        <v>1952</v>
      </c>
      <c r="AI125" t="s">
        <v>1780</v>
      </c>
      <c r="AJ125" t="s">
        <v>141</v>
      </c>
      <c r="AK125">
        <v>3</v>
      </c>
      <c r="AL125" t="s">
        <v>142</v>
      </c>
      <c r="AM125">
        <v>170</v>
      </c>
      <c r="AN125" t="s">
        <v>127</v>
      </c>
      <c r="AO125" s="2">
        <v>45320</v>
      </c>
      <c r="AP125">
        <v>3</v>
      </c>
      <c r="AQ125">
        <v>12.07</v>
      </c>
    </row>
    <row r="126" spans="1:43" x14ac:dyDescent="0.25">
      <c r="A126" t="s">
        <v>806</v>
      </c>
      <c r="B126">
        <v>0.76300000000000001</v>
      </c>
      <c r="C126">
        <v>0.81899999999999995</v>
      </c>
      <c r="D126">
        <v>0.85699999999999998</v>
      </c>
      <c r="E126">
        <v>11.004</v>
      </c>
      <c r="F126">
        <v>10.579999923706055</v>
      </c>
      <c r="G126">
        <v>10.670000076293945</v>
      </c>
      <c r="H126">
        <v>10.449999809265137</v>
      </c>
      <c r="I126">
        <v>10.5</v>
      </c>
      <c r="K126">
        <v>11.33</v>
      </c>
      <c r="L126" t="s">
        <v>1830</v>
      </c>
      <c r="M126" t="s">
        <v>1523</v>
      </c>
      <c r="N126" t="s">
        <v>1524</v>
      </c>
      <c r="O126">
        <v>5</v>
      </c>
      <c r="P126" t="s">
        <v>126</v>
      </c>
      <c r="Q126">
        <v>11.33</v>
      </c>
      <c r="R126" t="s">
        <v>134</v>
      </c>
      <c r="S126" s="2">
        <v>43810</v>
      </c>
      <c r="T126">
        <v>1</v>
      </c>
      <c r="U126">
        <v>16.64</v>
      </c>
      <c r="W126" t="s">
        <v>1839</v>
      </c>
      <c r="X126" t="s">
        <v>166</v>
      </c>
      <c r="Y126" t="s">
        <v>146</v>
      </c>
      <c r="Z126">
        <v>3</v>
      </c>
      <c r="AA126" t="s">
        <v>142</v>
      </c>
      <c r="AB126">
        <v>7.54</v>
      </c>
      <c r="AC126" t="s">
        <v>234</v>
      </c>
      <c r="AD126" s="2">
        <v>45567</v>
      </c>
      <c r="AE126">
        <v>2</v>
      </c>
      <c r="AF126">
        <v>7.46</v>
      </c>
      <c r="AH126" t="s">
        <v>1840</v>
      </c>
      <c r="AI126" t="s">
        <v>166</v>
      </c>
      <c r="AJ126" t="s">
        <v>138</v>
      </c>
      <c r="AK126">
        <v>5</v>
      </c>
      <c r="AL126" t="s">
        <v>126</v>
      </c>
      <c r="AM126" t="s">
        <v>147</v>
      </c>
      <c r="AN126" t="s">
        <v>127</v>
      </c>
      <c r="AO126" s="2">
        <v>45524</v>
      </c>
      <c r="AP126">
        <v>3</v>
      </c>
      <c r="AQ126">
        <v>0.55000000000000004</v>
      </c>
    </row>
    <row r="127" spans="1:43" x14ac:dyDescent="0.25">
      <c r="A127" t="s">
        <v>204</v>
      </c>
      <c r="B127">
        <v>4.944</v>
      </c>
      <c r="C127">
        <v>6.9560000000000004</v>
      </c>
      <c r="D127">
        <v>9.3230000000000004</v>
      </c>
      <c r="E127">
        <v>185.011</v>
      </c>
      <c r="F127">
        <v>137.19999694824219</v>
      </c>
      <c r="G127">
        <v>137.94000244140625</v>
      </c>
      <c r="H127">
        <v>132.96000671386719</v>
      </c>
      <c r="I127">
        <v>136.24000549316406</v>
      </c>
      <c r="K127">
        <v>180</v>
      </c>
      <c r="L127" t="s">
        <v>1867</v>
      </c>
      <c r="M127" t="s">
        <v>205</v>
      </c>
      <c r="N127" t="s">
        <v>128</v>
      </c>
      <c r="O127">
        <v>5</v>
      </c>
      <c r="P127" t="s">
        <v>126</v>
      </c>
      <c r="Q127">
        <v>180</v>
      </c>
      <c r="R127" t="s">
        <v>127</v>
      </c>
      <c r="S127" s="2">
        <v>45595</v>
      </c>
      <c r="T127">
        <v>1</v>
      </c>
      <c r="U127">
        <v>60.62</v>
      </c>
      <c r="W127" t="s">
        <v>1855</v>
      </c>
      <c r="X127" t="s">
        <v>129</v>
      </c>
      <c r="Y127" t="s">
        <v>146</v>
      </c>
      <c r="Z127">
        <v>3</v>
      </c>
      <c r="AA127" t="s">
        <v>142</v>
      </c>
      <c r="AB127">
        <v>170.22</v>
      </c>
      <c r="AC127" t="s">
        <v>127</v>
      </c>
      <c r="AD127" s="2">
        <v>45594</v>
      </c>
      <c r="AE127">
        <v>2</v>
      </c>
      <c r="AF127">
        <v>54.05</v>
      </c>
      <c r="AH127" t="s">
        <v>1830</v>
      </c>
      <c r="AI127" t="s">
        <v>206</v>
      </c>
      <c r="AJ127" t="s">
        <v>207</v>
      </c>
      <c r="AK127">
        <v>3</v>
      </c>
      <c r="AL127" t="s">
        <v>126</v>
      </c>
      <c r="AM127">
        <v>169</v>
      </c>
      <c r="AN127" t="s">
        <v>134</v>
      </c>
      <c r="AO127" s="2">
        <v>45595</v>
      </c>
      <c r="AP127">
        <v>3</v>
      </c>
      <c r="AQ127">
        <v>31.09</v>
      </c>
    </row>
    <row r="128" spans="1:43" x14ac:dyDescent="0.25">
      <c r="A128" t="s">
        <v>572</v>
      </c>
      <c r="B128">
        <v>7.2130000000000001</v>
      </c>
      <c r="C128">
        <v>7.8209999999999997</v>
      </c>
      <c r="D128">
        <v>8.5150000000000006</v>
      </c>
      <c r="E128">
        <v>199.267</v>
      </c>
      <c r="F128">
        <v>197.27999877929688</v>
      </c>
      <c r="G128">
        <v>197.375</v>
      </c>
      <c r="H128">
        <v>195.05999755859375</v>
      </c>
      <c r="I128">
        <v>195.10000610351563</v>
      </c>
      <c r="K128">
        <v>200</v>
      </c>
      <c r="L128" t="s">
        <v>1851</v>
      </c>
      <c r="M128" t="s">
        <v>294</v>
      </c>
      <c r="N128" t="s">
        <v>125</v>
      </c>
      <c r="O128">
        <v>5</v>
      </c>
      <c r="P128" t="s">
        <v>126</v>
      </c>
      <c r="Q128">
        <v>200</v>
      </c>
      <c r="R128" t="s">
        <v>127</v>
      </c>
      <c r="S128" s="2">
        <v>45622</v>
      </c>
      <c r="T128">
        <v>1</v>
      </c>
      <c r="U128">
        <v>26.97</v>
      </c>
      <c r="W128" t="s">
        <v>1825</v>
      </c>
      <c r="X128" t="s">
        <v>136</v>
      </c>
      <c r="Y128" t="s">
        <v>146</v>
      </c>
      <c r="Z128">
        <v>3</v>
      </c>
      <c r="AA128" t="s">
        <v>142</v>
      </c>
      <c r="AB128">
        <v>208</v>
      </c>
      <c r="AC128" t="s">
        <v>134</v>
      </c>
      <c r="AD128" s="2">
        <v>45606</v>
      </c>
      <c r="AE128">
        <v>2</v>
      </c>
      <c r="AF128">
        <v>19.88</v>
      </c>
      <c r="AH128" t="s">
        <v>1857</v>
      </c>
      <c r="AI128" t="s">
        <v>506</v>
      </c>
      <c r="AJ128" t="s">
        <v>125</v>
      </c>
      <c r="AK128">
        <v>5</v>
      </c>
      <c r="AL128" t="s">
        <v>126</v>
      </c>
      <c r="AM128">
        <v>205</v>
      </c>
      <c r="AN128" t="s">
        <v>134</v>
      </c>
      <c r="AO128" s="2">
        <v>45597</v>
      </c>
      <c r="AP128">
        <v>3</v>
      </c>
      <c r="AQ128">
        <v>16.88</v>
      </c>
    </row>
    <row r="129" spans="1:43" x14ac:dyDescent="0.25">
      <c r="A129" t="s">
        <v>256</v>
      </c>
      <c r="B129">
        <v>20.513999999999999</v>
      </c>
      <c r="C129">
        <v>21.28</v>
      </c>
      <c r="D129">
        <v>22.582999999999998</v>
      </c>
      <c r="E129">
        <v>332.17200000000003</v>
      </c>
      <c r="F129">
        <v>279</v>
      </c>
      <c r="G129">
        <v>282.69000244140625</v>
      </c>
      <c r="H129">
        <v>278</v>
      </c>
      <c r="I129">
        <v>280.07000732421875</v>
      </c>
      <c r="K129">
        <v>335</v>
      </c>
      <c r="L129" t="s">
        <v>1842</v>
      </c>
      <c r="M129" t="s">
        <v>257</v>
      </c>
      <c r="N129" t="s">
        <v>198</v>
      </c>
      <c r="O129">
        <v>3</v>
      </c>
      <c r="P129" t="s">
        <v>126</v>
      </c>
      <c r="Q129">
        <v>335</v>
      </c>
      <c r="R129" t="s">
        <v>127</v>
      </c>
      <c r="S129" s="2">
        <v>45622</v>
      </c>
      <c r="T129">
        <v>1</v>
      </c>
      <c r="U129">
        <v>25.77</v>
      </c>
      <c r="W129" t="s">
        <v>1840</v>
      </c>
      <c r="X129" t="s">
        <v>166</v>
      </c>
      <c r="Y129" t="s">
        <v>361</v>
      </c>
      <c r="Z129">
        <v>1</v>
      </c>
      <c r="AA129" t="s">
        <v>142</v>
      </c>
      <c r="AB129" t="s">
        <v>147</v>
      </c>
      <c r="AC129" t="s">
        <v>127</v>
      </c>
      <c r="AD129" s="2">
        <v>45415</v>
      </c>
      <c r="AE129">
        <v>2</v>
      </c>
      <c r="AF129">
        <v>19.489999999999998</v>
      </c>
      <c r="AH129" t="s">
        <v>1899</v>
      </c>
      <c r="AI129" t="s">
        <v>267</v>
      </c>
      <c r="AJ129" t="s">
        <v>203</v>
      </c>
      <c r="AK129">
        <v>3</v>
      </c>
      <c r="AL129" t="s">
        <v>126</v>
      </c>
      <c r="AM129">
        <v>305</v>
      </c>
      <c r="AN129" t="s">
        <v>127</v>
      </c>
      <c r="AO129" s="2">
        <v>45623</v>
      </c>
      <c r="AP129">
        <v>3</v>
      </c>
      <c r="AQ129">
        <v>11.46</v>
      </c>
    </row>
    <row r="130" spans="1:43" x14ac:dyDescent="0.25">
      <c r="A130" t="s">
        <v>537</v>
      </c>
      <c r="B130">
        <v>38.26</v>
      </c>
      <c r="C130">
        <v>41.570999999999998</v>
      </c>
      <c r="D130">
        <v>45.545999999999999</v>
      </c>
      <c r="E130">
        <v>552.41700000000003</v>
      </c>
      <c r="F130">
        <v>574.97998046875</v>
      </c>
      <c r="G130">
        <v>576.469970703125</v>
      </c>
      <c r="H130">
        <v>571.0999755859375</v>
      </c>
      <c r="I130">
        <v>571.90997314453125</v>
      </c>
      <c r="K130">
        <v>653</v>
      </c>
      <c r="L130" t="s">
        <v>1853</v>
      </c>
      <c r="M130" t="s">
        <v>1633</v>
      </c>
      <c r="N130" t="s">
        <v>128</v>
      </c>
      <c r="O130">
        <v>5</v>
      </c>
      <c r="P130" t="s">
        <v>126</v>
      </c>
      <c r="Q130">
        <v>653</v>
      </c>
      <c r="R130" t="s">
        <v>127</v>
      </c>
      <c r="S130" s="2">
        <v>45617</v>
      </c>
      <c r="T130">
        <v>1</v>
      </c>
      <c r="U130">
        <v>65.58</v>
      </c>
      <c r="W130" t="s">
        <v>1856</v>
      </c>
      <c r="X130" t="s">
        <v>538</v>
      </c>
      <c r="Y130" t="s">
        <v>141</v>
      </c>
      <c r="Z130">
        <v>3</v>
      </c>
      <c r="AA130" t="s">
        <v>126</v>
      </c>
      <c r="AB130">
        <v>549</v>
      </c>
      <c r="AC130" t="s">
        <v>134</v>
      </c>
      <c r="AD130" s="2">
        <v>45622</v>
      </c>
      <c r="AE130">
        <v>2</v>
      </c>
      <c r="AF130">
        <v>23.49</v>
      </c>
      <c r="AH130" t="s">
        <v>1820</v>
      </c>
      <c r="AI130" t="s">
        <v>478</v>
      </c>
      <c r="AJ130" t="s">
        <v>343</v>
      </c>
      <c r="AK130">
        <v>3</v>
      </c>
      <c r="AL130" t="s">
        <v>126</v>
      </c>
      <c r="AM130">
        <v>613</v>
      </c>
      <c r="AN130" t="s">
        <v>134</v>
      </c>
      <c r="AO130" s="2">
        <v>45610</v>
      </c>
      <c r="AP130">
        <v>3</v>
      </c>
      <c r="AQ130">
        <v>7.86</v>
      </c>
    </row>
    <row r="131" spans="1:43" x14ac:dyDescent="0.25">
      <c r="A131" t="s">
        <v>332</v>
      </c>
      <c r="B131">
        <v>6.5839999999999996</v>
      </c>
      <c r="C131">
        <v>7.1159999999999997</v>
      </c>
      <c r="D131">
        <v>7.6139999999999999</v>
      </c>
      <c r="E131">
        <v>240.864</v>
      </c>
      <c r="F131">
        <v>208</v>
      </c>
      <c r="G131">
        <v>209.66499328613281</v>
      </c>
      <c r="H131">
        <v>207.83000183105469</v>
      </c>
      <c r="I131">
        <v>209.30000305175781</v>
      </c>
      <c r="K131">
        <v>225</v>
      </c>
      <c r="L131" t="s">
        <v>1945</v>
      </c>
      <c r="M131" t="s">
        <v>333</v>
      </c>
      <c r="N131" t="s">
        <v>146</v>
      </c>
      <c r="O131">
        <v>3</v>
      </c>
      <c r="P131" t="s">
        <v>126</v>
      </c>
      <c r="Q131">
        <v>225</v>
      </c>
      <c r="R131" t="s">
        <v>134</v>
      </c>
      <c r="S131" s="2">
        <v>45601</v>
      </c>
      <c r="T131">
        <v>1</v>
      </c>
      <c r="U131">
        <v>22.76</v>
      </c>
      <c r="W131" t="s">
        <v>1842</v>
      </c>
      <c r="X131" t="s">
        <v>1554</v>
      </c>
      <c r="Y131" t="s">
        <v>198</v>
      </c>
      <c r="Z131">
        <v>3</v>
      </c>
      <c r="AA131" t="s">
        <v>126</v>
      </c>
      <c r="AB131">
        <v>230</v>
      </c>
      <c r="AC131" t="s">
        <v>127</v>
      </c>
      <c r="AD131" s="2">
        <v>45594</v>
      </c>
      <c r="AE131">
        <v>2</v>
      </c>
      <c r="AF131">
        <v>12.92</v>
      </c>
      <c r="AH131" t="s">
        <v>1845</v>
      </c>
      <c r="AI131" t="s">
        <v>1779</v>
      </c>
      <c r="AJ131" t="s">
        <v>138</v>
      </c>
      <c r="AK131">
        <v>5</v>
      </c>
      <c r="AL131" t="s">
        <v>126</v>
      </c>
      <c r="AM131">
        <v>250</v>
      </c>
      <c r="AN131" t="s">
        <v>127</v>
      </c>
      <c r="AO131" s="2">
        <v>45595</v>
      </c>
      <c r="AP131">
        <v>3</v>
      </c>
      <c r="AQ131">
        <v>8.0500000000000007</v>
      </c>
    </row>
    <row r="132" spans="1:43" x14ac:dyDescent="0.25">
      <c r="A132" t="s">
        <v>135</v>
      </c>
      <c r="B132">
        <v>6.9619999999999997</v>
      </c>
      <c r="C132">
        <v>8.2509999999999994</v>
      </c>
      <c r="D132">
        <v>9.89</v>
      </c>
      <c r="E132">
        <v>233.92</v>
      </c>
      <c r="F132">
        <v>206.97999572753906</v>
      </c>
      <c r="G132">
        <v>207.63999938964844</v>
      </c>
      <c r="H132">
        <v>205.05000305175781</v>
      </c>
      <c r="I132">
        <v>205.74000549316406</v>
      </c>
      <c r="K132">
        <v>218.3</v>
      </c>
      <c r="L132" t="s">
        <v>1825</v>
      </c>
      <c r="M132" t="s">
        <v>136</v>
      </c>
      <c r="N132" t="s">
        <v>125</v>
      </c>
      <c r="O132">
        <v>5</v>
      </c>
      <c r="P132" t="s">
        <v>126</v>
      </c>
      <c r="Q132">
        <v>218.3</v>
      </c>
      <c r="R132" t="s">
        <v>134</v>
      </c>
      <c r="S132" s="2">
        <v>45598</v>
      </c>
      <c r="T132">
        <v>1</v>
      </c>
      <c r="U132">
        <v>53.65</v>
      </c>
      <c r="W132" t="s">
        <v>1855</v>
      </c>
      <c r="X132" t="s">
        <v>129</v>
      </c>
      <c r="Y132" t="s">
        <v>128</v>
      </c>
      <c r="Z132">
        <v>5</v>
      </c>
      <c r="AA132" t="s">
        <v>126</v>
      </c>
      <c r="AB132">
        <v>235.19</v>
      </c>
      <c r="AC132" t="s">
        <v>127</v>
      </c>
      <c r="AD132" s="2">
        <v>45596</v>
      </c>
      <c r="AE132">
        <v>2</v>
      </c>
      <c r="AF132">
        <v>44.65</v>
      </c>
      <c r="AH132" t="s">
        <v>1856</v>
      </c>
      <c r="AI132" t="s">
        <v>1881</v>
      </c>
      <c r="AJ132" t="s">
        <v>128</v>
      </c>
      <c r="AK132">
        <v>5</v>
      </c>
      <c r="AL132" t="s">
        <v>126</v>
      </c>
      <c r="AM132">
        <v>240</v>
      </c>
      <c r="AN132" t="s">
        <v>134</v>
      </c>
      <c r="AO132" s="2">
        <v>45622</v>
      </c>
      <c r="AP132">
        <v>3</v>
      </c>
      <c r="AQ132">
        <v>41.65</v>
      </c>
    </row>
    <row r="133" spans="1:43" x14ac:dyDescent="0.25">
      <c r="A133" t="s">
        <v>325</v>
      </c>
      <c r="B133">
        <v>9.6739999999999995</v>
      </c>
      <c r="C133">
        <v>11.135</v>
      </c>
      <c r="D133">
        <v>13.558</v>
      </c>
      <c r="E133">
        <v>441.476</v>
      </c>
      <c r="F133">
        <v>406.510009765625</v>
      </c>
      <c r="G133">
        <v>406.92999267578125</v>
      </c>
      <c r="H133">
        <v>394.17999267578125</v>
      </c>
      <c r="I133">
        <v>402.29000854492188</v>
      </c>
      <c r="K133">
        <v>495</v>
      </c>
      <c r="L133" t="s">
        <v>1849</v>
      </c>
      <c r="M133" t="s">
        <v>231</v>
      </c>
      <c r="N133" t="s">
        <v>125</v>
      </c>
      <c r="O133">
        <v>5</v>
      </c>
      <c r="P133" t="s">
        <v>126</v>
      </c>
      <c r="Q133">
        <v>495</v>
      </c>
      <c r="R133" t="s">
        <v>127</v>
      </c>
      <c r="S133" s="2">
        <v>45621</v>
      </c>
      <c r="T133">
        <v>1</v>
      </c>
      <c r="U133">
        <v>86.97</v>
      </c>
      <c r="W133" t="s">
        <v>1893</v>
      </c>
      <c r="X133" t="s">
        <v>1475</v>
      </c>
      <c r="Y133" t="s">
        <v>125</v>
      </c>
      <c r="Z133">
        <v>5</v>
      </c>
      <c r="AA133" t="s">
        <v>126</v>
      </c>
      <c r="AB133">
        <v>440</v>
      </c>
      <c r="AC133" t="s">
        <v>134</v>
      </c>
      <c r="AD133" s="2">
        <v>45604</v>
      </c>
      <c r="AE133">
        <v>2</v>
      </c>
      <c r="AF133">
        <v>86.73</v>
      </c>
      <c r="AH133" t="s">
        <v>1822</v>
      </c>
      <c r="AI133" t="s">
        <v>166</v>
      </c>
      <c r="AJ133" t="s">
        <v>125</v>
      </c>
      <c r="AK133">
        <v>5</v>
      </c>
      <c r="AL133" t="s">
        <v>137</v>
      </c>
      <c r="AM133">
        <v>462</v>
      </c>
      <c r="AN133" t="s">
        <v>134</v>
      </c>
      <c r="AO133" s="2">
        <v>45595</v>
      </c>
      <c r="AP133">
        <v>3</v>
      </c>
      <c r="AQ133">
        <v>74.91</v>
      </c>
    </row>
    <row r="134" spans="1:43" x14ac:dyDescent="0.25">
      <c r="A134" t="s">
        <v>657</v>
      </c>
      <c r="B134">
        <v>11.143000000000001</v>
      </c>
      <c r="C134">
        <v>12.542</v>
      </c>
      <c r="D134">
        <v>13.614000000000001</v>
      </c>
      <c r="E134">
        <v>357.286</v>
      </c>
      <c r="F134">
        <v>349.17001342773438</v>
      </c>
      <c r="G134">
        <v>352.35000610351563</v>
      </c>
      <c r="H134">
        <v>343.85000610351563</v>
      </c>
      <c r="I134">
        <v>348.01998901367188</v>
      </c>
      <c r="K134">
        <v>420.67</v>
      </c>
      <c r="L134" t="s">
        <v>1839</v>
      </c>
      <c r="M134" t="s">
        <v>166</v>
      </c>
      <c r="N134" t="s">
        <v>128</v>
      </c>
      <c r="O134">
        <v>5</v>
      </c>
      <c r="P134" t="s">
        <v>126</v>
      </c>
      <c r="Q134">
        <v>420.67</v>
      </c>
      <c r="R134" t="s">
        <v>168</v>
      </c>
      <c r="S134" s="2">
        <v>45622</v>
      </c>
      <c r="T134">
        <v>1</v>
      </c>
      <c r="U134">
        <v>17.440000000000001</v>
      </c>
      <c r="W134" t="s">
        <v>1819</v>
      </c>
      <c r="X134" t="s">
        <v>457</v>
      </c>
      <c r="Y134" t="s">
        <v>146</v>
      </c>
      <c r="Z134">
        <v>3</v>
      </c>
      <c r="AA134" t="s">
        <v>126</v>
      </c>
      <c r="AB134">
        <v>327</v>
      </c>
      <c r="AC134" t="s">
        <v>127</v>
      </c>
      <c r="AD134" s="2">
        <v>45603</v>
      </c>
      <c r="AE134">
        <v>2</v>
      </c>
      <c r="AF134">
        <v>10.36</v>
      </c>
      <c r="AH134" t="s">
        <v>1843</v>
      </c>
      <c r="AI134" t="s">
        <v>221</v>
      </c>
      <c r="AJ134" t="s">
        <v>141</v>
      </c>
      <c r="AK134">
        <v>3</v>
      </c>
      <c r="AL134" t="s">
        <v>126</v>
      </c>
      <c r="AM134">
        <v>335</v>
      </c>
      <c r="AN134" t="s">
        <v>134</v>
      </c>
      <c r="AO134" s="2">
        <v>45510</v>
      </c>
      <c r="AP134">
        <v>3</v>
      </c>
      <c r="AQ134">
        <v>9.91</v>
      </c>
    </row>
    <row r="135" spans="1:43" x14ac:dyDescent="0.25">
      <c r="A135" t="s">
        <v>398</v>
      </c>
      <c r="B135">
        <v>17.25</v>
      </c>
      <c r="C135">
        <v>19.443000000000001</v>
      </c>
      <c r="D135">
        <v>21.474</v>
      </c>
      <c r="E135">
        <v>387.36799999999999</v>
      </c>
      <c r="F135">
        <v>390.67001342773438</v>
      </c>
      <c r="G135">
        <v>395.32998657226563</v>
      </c>
      <c r="H135">
        <v>389.10000610351563</v>
      </c>
      <c r="I135">
        <v>393.30999755859375</v>
      </c>
      <c r="K135">
        <v>432</v>
      </c>
      <c r="L135" t="s">
        <v>1833</v>
      </c>
      <c r="M135" t="s">
        <v>1502</v>
      </c>
      <c r="N135" t="s">
        <v>128</v>
      </c>
      <c r="O135">
        <v>5</v>
      </c>
      <c r="P135" t="s">
        <v>126</v>
      </c>
      <c r="Q135">
        <v>432</v>
      </c>
      <c r="R135" t="s">
        <v>127</v>
      </c>
      <c r="S135" s="2">
        <v>45593</v>
      </c>
      <c r="T135">
        <v>1</v>
      </c>
      <c r="U135">
        <v>33.86</v>
      </c>
      <c r="W135" t="s">
        <v>1845</v>
      </c>
      <c r="X135" t="s">
        <v>399</v>
      </c>
      <c r="Y135" t="s">
        <v>138</v>
      </c>
      <c r="Z135">
        <v>5</v>
      </c>
      <c r="AA135" t="s">
        <v>126</v>
      </c>
      <c r="AB135">
        <v>379</v>
      </c>
      <c r="AC135" t="s">
        <v>127</v>
      </c>
      <c r="AD135" s="2">
        <v>45590</v>
      </c>
      <c r="AE135">
        <v>2</v>
      </c>
      <c r="AF135">
        <v>33.15</v>
      </c>
      <c r="AH135" t="s">
        <v>1882</v>
      </c>
      <c r="AI135" t="s">
        <v>1546</v>
      </c>
      <c r="AJ135" t="s">
        <v>125</v>
      </c>
      <c r="AK135">
        <v>5</v>
      </c>
      <c r="AL135" t="s">
        <v>126</v>
      </c>
      <c r="AM135">
        <v>415</v>
      </c>
      <c r="AN135" t="s">
        <v>127</v>
      </c>
      <c r="AO135" s="2">
        <v>45593</v>
      </c>
      <c r="AP135">
        <v>3</v>
      </c>
      <c r="AQ135">
        <v>21.86</v>
      </c>
    </row>
    <row r="136" spans="1:43" x14ac:dyDescent="0.25">
      <c r="A136" t="s">
        <v>871</v>
      </c>
      <c r="B136">
        <v>4.0389999999999997</v>
      </c>
      <c r="C136">
        <v>4.3869999999999996</v>
      </c>
      <c r="D136">
        <v>4.7380000000000004</v>
      </c>
      <c r="E136">
        <v>84.545000000000002</v>
      </c>
      <c r="F136">
        <v>74.230003356933594</v>
      </c>
      <c r="G136">
        <v>74.930000305175781</v>
      </c>
      <c r="H136">
        <v>74.010002136230469</v>
      </c>
      <c r="I136">
        <v>74.099998474121094</v>
      </c>
      <c r="K136">
        <v>65</v>
      </c>
      <c r="L136" t="s">
        <v>1822</v>
      </c>
      <c r="M136" t="s">
        <v>166</v>
      </c>
      <c r="N136" t="s">
        <v>216</v>
      </c>
      <c r="O136">
        <v>1</v>
      </c>
      <c r="P136" t="s">
        <v>126</v>
      </c>
      <c r="Q136">
        <v>65</v>
      </c>
      <c r="R136" t="s">
        <v>134</v>
      </c>
      <c r="S136" s="2">
        <v>45593</v>
      </c>
      <c r="T136">
        <v>1</v>
      </c>
      <c r="U136">
        <v>7.47</v>
      </c>
      <c r="W136" t="s">
        <v>1832</v>
      </c>
      <c r="X136" t="s">
        <v>1431</v>
      </c>
      <c r="Y136" t="s">
        <v>141</v>
      </c>
      <c r="Z136">
        <v>3</v>
      </c>
      <c r="AA136" t="s">
        <v>142</v>
      </c>
      <c r="AB136">
        <v>80</v>
      </c>
      <c r="AC136" t="s">
        <v>127</v>
      </c>
      <c r="AD136" s="2">
        <v>45588</v>
      </c>
      <c r="AE136">
        <v>2</v>
      </c>
      <c r="AF136">
        <v>2.88</v>
      </c>
      <c r="AH136" t="s">
        <v>1856</v>
      </c>
      <c r="AI136" t="s">
        <v>1948</v>
      </c>
      <c r="AJ136" t="s">
        <v>151</v>
      </c>
      <c r="AK136">
        <v>1</v>
      </c>
      <c r="AL136" t="s">
        <v>126</v>
      </c>
      <c r="AM136">
        <v>71</v>
      </c>
      <c r="AN136" t="s">
        <v>134</v>
      </c>
      <c r="AO136" s="2">
        <v>45587</v>
      </c>
      <c r="AP136">
        <v>3</v>
      </c>
      <c r="AQ136">
        <v>1.2</v>
      </c>
    </row>
    <row r="137" spans="1:43" x14ac:dyDescent="0.25">
      <c r="A137" t="s">
        <v>904</v>
      </c>
      <c r="B137">
        <v>3.3130000000000002</v>
      </c>
      <c r="C137">
        <v>3.3</v>
      </c>
      <c r="D137">
        <v>3.14</v>
      </c>
      <c r="E137">
        <v>31.896999999999998</v>
      </c>
      <c r="F137">
        <v>22.540000915527344</v>
      </c>
      <c r="G137">
        <v>23.139999389648438</v>
      </c>
      <c r="H137">
        <v>22.360000610351563</v>
      </c>
      <c r="I137">
        <v>22.520000457763672</v>
      </c>
      <c r="K137">
        <v>28</v>
      </c>
      <c r="L137" t="s">
        <v>1934</v>
      </c>
      <c r="M137" t="s">
        <v>905</v>
      </c>
      <c r="N137" t="s">
        <v>906</v>
      </c>
      <c r="O137">
        <v>1</v>
      </c>
      <c r="P137" t="s">
        <v>126</v>
      </c>
      <c r="Q137">
        <v>28</v>
      </c>
      <c r="R137" t="s">
        <v>134</v>
      </c>
      <c r="S137" s="2">
        <v>45603</v>
      </c>
      <c r="T137">
        <v>1</v>
      </c>
      <c r="U137">
        <v>36.840000000000003</v>
      </c>
      <c r="W137" t="s">
        <v>1851</v>
      </c>
      <c r="X137" t="s">
        <v>1489</v>
      </c>
      <c r="Y137" t="s">
        <v>216</v>
      </c>
      <c r="Z137">
        <v>1</v>
      </c>
      <c r="AA137" t="s">
        <v>126</v>
      </c>
      <c r="AB137">
        <v>25</v>
      </c>
      <c r="AC137" t="s">
        <v>127</v>
      </c>
      <c r="AD137" s="2">
        <v>45620</v>
      </c>
      <c r="AE137">
        <v>2</v>
      </c>
      <c r="AF137">
        <v>36.619999999999997</v>
      </c>
      <c r="AH137" t="s">
        <v>1856</v>
      </c>
      <c r="AI137" t="s">
        <v>563</v>
      </c>
      <c r="AJ137" t="s">
        <v>151</v>
      </c>
      <c r="AK137">
        <v>1</v>
      </c>
      <c r="AL137" t="s">
        <v>126</v>
      </c>
      <c r="AM137">
        <v>25</v>
      </c>
      <c r="AN137" t="s">
        <v>134</v>
      </c>
      <c r="AO137" s="2">
        <v>45579</v>
      </c>
      <c r="AP137">
        <v>3</v>
      </c>
      <c r="AQ137">
        <v>24.99</v>
      </c>
    </row>
    <row r="138" spans="1:43" x14ac:dyDescent="0.25">
      <c r="A138" t="s">
        <v>438</v>
      </c>
      <c r="B138">
        <v>13.141999999999999</v>
      </c>
      <c r="C138">
        <v>14.369</v>
      </c>
      <c r="D138">
        <v>16.04</v>
      </c>
      <c r="E138">
        <v>348.238</v>
      </c>
      <c r="F138">
        <v>333.91000366210938</v>
      </c>
      <c r="G138">
        <v>336.22000122070313</v>
      </c>
      <c r="H138">
        <v>332.77999877929688</v>
      </c>
      <c r="I138">
        <v>333.22000122070313</v>
      </c>
      <c r="K138">
        <v>360</v>
      </c>
      <c r="L138" t="e">
        <v>#N/A</v>
      </c>
      <c r="M138" t="s">
        <v>231</v>
      </c>
      <c r="N138" t="s">
        <v>141</v>
      </c>
      <c r="O138">
        <v>3</v>
      </c>
      <c r="P138" t="s">
        <v>126</v>
      </c>
      <c r="Q138">
        <v>50</v>
      </c>
      <c r="R138" t="s">
        <v>127</v>
      </c>
      <c r="S138" s="2">
        <v>45544</v>
      </c>
      <c r="T138">
        <v>1</v>
      </c>
      <c r="U138">
        <v>11.1</v>
      </c>
      <c r="W138" t="s">
        <v>1851</v>
      </c>
      <c r="X138" t="s">
        <v>232</v>
      </c>
      <c r="Y138" t="s">
        <v>125</v>
      </c>
      <c r="Z138">
        <v>5</v>
      </c>
      <c r="AA138" t="s">
        <v>126</v>
      </c>
      <c r="AB138">
        <v>360</v>
      </c>
      <c r="AC138" t="s">
        <v>127</v>
      </c>
      <c r="AD138" s="2">
        <v>45622</v>
      </c>
      <c r="AE138">
        <v>2</v>
      </c>
      <c r="AF138">
        <v>28.12</v>
      </c>
      <c r="AH138" t="s">
        <v>1862</v>
      </c>
      <c r="AI138" t="s">
        <v>222</v>
      </c>
      <c r="AJ138" t="s">
        <v>128</v>
      </c>
      <c r="AK138">
        <v>5</v>
      </c>
      <c r="AL138" t="s">
        <v>126</v>
      </c>
      <c r="AM138">
        <v>365</v>
      </c>
      <c r="AN138" t="s">
        <v>127</v>
      </c>
      <c r="AO138" s="2">
        <v>45618</v>
      </c>
      <c r="AP138">
        <v>3</v>
      </c>
      <c r="AQ138">
        <v>26.96</v>
      </c>
    </row>
    <row r="139" spans="1:43" x14ac:dyDescent="0.25">
      <c r="A139" t="s">
        <v>395</v>
      </c>
      <c r="B139">
        <v>2.1469999999999998</v>
      </c>
      <c r="C139">
        <v>2.4209999999999998</v>
      </c>
      <c r="D139">
        <v>2.7280000000000002</v>
      </c>
      <c r="E139">
        <v>76.832999999999998</v>
      </c>
      <c r="F139">
        <v>73.080001831054688</v>
      </c>
      <c r="G139">
        <v>73.550003051757813</v>
      </c>
      <c r="H139">
        <v>72.209999084472656</v>
      </c>
      <c r="I139">
        <v>72.739997863769531</v>
      </c>
      <c r="K139">
        <v>85</v>
      </c>
      <c r="L139" t="s">
        <v>1821</v>
      </c>
      <c r="M139" t="s">
        <v>1884</v>
      </c>
      <c r="N139" t="s">
        <v>125</v>
      </c>
      <c r="O139">
        <v>5</v>
      </c>
      <c r="P139" t="s">
        <v>126</v>
      </c>
      <c r="Q139">
        <v>85</v>
      </c>
      <c r="R139" t="s">
        <v>127</v>
      </c>
      <c r="S139" s="2">
        <v>45623</v>
      </c>
      <c r="T139">
        <v>1</v>
      </c>
      <c r="U139">
        <v>63.52</v>
      </c>
      <c r="W139" t="s">
        <v>1862</v>
      </c>
      <c r="X139" t="s">
        <v>1494</v>
      </c>
      <c r="Y139" t="s">
        <v>128</v>
      </c>
      <c r="Z139">
        <v>5</v>
      </c>
      <c r="AA139" t="s">
        <v>126</v>
      </c>
      <c r="AB139">
        <v>81</v>
      </c>
      <c r="AC139" t="s">
        <v>127</v>
      </c>
      <c r="AD139" s="2">
        <v>45589</v>
      </c>
      <c r="AE139">
        <v>2</v>
      </c>
      <c r="AF139">
        <v>56.07</v>
      </c>
      <c r="AH139" t="s">
        <v>1839</v>
      </c>
      <c r="AI139" t="s">
        <v>166</v>
      </c>
      <c r="AJ139" t="s">
        <v>146</v>
      </c>
      <c r="AK139">
        <v>3</v>
      </c>
      <c r="AL139" t="s">
        <v>126</v>
      </c>
      <c r="AM139">
        <v>86.83</v>
      </c>
      <c r="AN139" t="s">
        <v>234</v>
      </c>
      <c r="AO139" s="2">
        <v>45575</v>
      </c>
      <c r="AP139">
        <v>3</v>
      </c>
      <c r="AQ139">
        <v>54.79</v>
      </c>
    </row>
    <row r="140" spans="1:43" x14ac:dyDescent="0.25">
      <c r="A140" t="s">
        <v>766</v>
      </c>
      <c r="B140">
        <v>6.9139999999999997</v>
      </c>
      <c r="C140">
        <v>8.1869999999999994</v>
      </c>
      <c r="D140">
        <v>9.8859999999999992</v>
      </c>
      <c r="E140">
        <v>76.590999999999994</v>
      </c>
      <c r="F140">
        <v>55.75</v>
      </c>
      <c r="G140">
        <v>56.889999389648438</v>
      </c>
      <c r="H140">
        <v>55.180000305175781</v>
      </c>
      <c r="I140">
        <v>55.520000457763672</v>
      </c>
      <c r="K140">
        <v>60</v>
      </c>
      <c r="L140" t="s">
        <v>1830</v>
      </c>
      <c r="M140" t="s">
        <v>1521</v>
      </c>
      <c r="N140" t="s">
        <v>337</v>
      </c>
      <c r="O140">
        <v>1</v>
      </c>
      <c r="P140" t="s">
        <v>126</v>
      </c>
      <c r="Q140">
        <v>60</v>
      </c>
      <c r="R140" t="s">
        <v>134</v>
      </c>
      <c r="S140" s="2">
        <v>45621</v>
      </c>
      <c r="T140">
        <v>1</v>
      </c>
      <c r="U140">
        <v>34.340000000000003</v>
      </c>
      <c r="W140" t="s">
        <v>1861</v>
      </c>
      <c r="X140" t="s">
        <v>767</v>
      </c>
      <c r="Y140" t="s">
        <v>361</v>
      </c>
      <c r="Z140">
        <v>1</v>
      </c>
      <c r="AA140" t="s">
        <v>126</v>
      </c>
      <c r="AB140">
        <v>53</v>
      </c>
      <c r="AC140" t="s">
        <v>127</v>
      </c>
      <c r="AD140" s="2">
        <v>45596</v>
      </c>
      <c r="AE140">
        <v>2</v>
      </c>
      <c r="AF140">
        <v>24.65</v>
      </c>
      <c r="AH140" t="s">
        <v>1839</v>
      </c>
      <c r="AI140" t="s">
        <v>166</v>
      </c>
      <c r="AJ140" t="s">
        <v>860</v>
      </c>
      <c r="AK140">
        <v>1</v>
      </c>
      <c r="AL140" t="s">
        <v>142</v>
      </c>
      <c r="AM140">
        <v>59.47</v>
      </c>
      <c r="AN140" t="s">
        <v>168</v>
      </c>
      <c r="AO140" s="2">
        <v>45541</v>
      </c>
      <c r="AP140">
        <v>3</v>
      </c>
      <c r="AQ140">
        <v>17.600000000000001</v>
      </c>
    </row>
    <row r="141" spans="1:43" x14ac:dyDescent="0.25">
      <c r="A141" t="s">
        <v>722</v>
      </c>
      <c r="B141">
        <v>3.3180000000000001</v>
      </c>
      <c r="C141">
        <v>3.41</v>
      </c>
      <c r="D141">
        <v>7.15</v>
      </c>
      <c r="E141">
        <v>129.071</v>
      </c>
      <c r="F141">
        <v>110.88999938964844</v>
      </c>
      <c r="G141">
        <v>112.41999816894531</v>
      </c>
      <c r="H141">
        <v>110.36000061035156</v>
      </c>
      <c r="I141">
        <v>110.51999664306641</v>
      </c>
      <c r="K141">
        <v>120</v>
      </c>
      <c r="L141" t="s">
        <v>1862</v>
      </c>
      <c r="M141" t="s">
        <v>441</v>
      </c>
      <c r="N141" t="s">
        <v>141</v>
      </c>
      <c r="O141">
        <v>3</v>
      </c>
      <c r="P141" t="s">
        <v>126</v>
      </c>
      <c r="Q141">
        <v>120</v>
      </c>
      <c r="R141" t="s">
        <v>127</v>
      </c>
      <c r="S141" s="2">
        <v>45590</v>
      </c>
      <c r="T141">
        <v>1</v>
      </c>
      <c r="U141">
        <v>19.53</v>
      </c>
      <c r="W141" t="s">
        <v>1898</v>
      </c>
      <c r="X141" t="s">
        <v>1467</v>
      </c>
      <c r="Y141" t="s">
        <v>419</v>
      </c>
      <c r="Z141">
        <v>3</v>
      </c>
      <c r="AA141" t="s">
        <v>142</v>
      </c>
      <c r="AB141">
        <v>125</v>
      </c>
      <c r="AC141" t="s">
        <v>134</v>
      </c>
      <c r="AD141" s="2">
        <v>45589</v>
      </c>
      <c r="AE141">
        <v>2</v>
      </c>
      <c r="AF141">
        <v>15.32</v>
      </c>
      <c r="AH141" t="e">
        <v>#N/A</v>
      </c>
      <c r="AI141" t="s">
        <v>857</v>
      </c>
      <c r="AJ141" t="s">
        <v>146</v>
      </c>
      <c r="AK141">
        <v>3</v>
      </c>
      <c r="AL141" t="s">
        <v>126</v>
      </c>
      <c r="AM141">
        <v>127</v>
      </c>
      <c r="AN141" t="s">
        <v>127</v>
      </c>
      <c r="AO141" s="2">
        <v>45565</v>
      </c>
      <c r="AP141">
        <v>3</v>
      </c>
      <c r="AQ141">
        <v>19.46</v>
      </c>
    </row>
    <row r="142" spans="1:43" x14ac:dyDescent="0.25">
      <c r="A142" t="s">
        <v>735</v>
      </c>
      <c r="B142">
        <v>7.2370000000000001</v>
      </c>
      <c r="C142">
        <v>7.7990000000000004</v>
      </c>
      <c r="D142">
        <v>8.3859999999999992</v>
      </c>
      <c r="E142">
        <v>149.5</v>
      </c>
      <c r="F142">
        <v>151.44000244140625</v>
      </c>
      <c r="G142">
        <v>152.64500427246094</v>
      </c>
      <c r="H142">
        <v>151.02999877929688</v>
      </c>
      <c r="I142">
        <v>151.42999267578125</v>
      </c>
      <c r="K142">
        <v>165</v>
      </c>
      <c r="L142" t="s">
        <v>1851</v>
      </c>
      <c r="M142" t="s">
        <v>1815</v>
      </c>
      <c r="N142" t="s">
        <v>125</v>
      </c>
      <c r="O142">
        <v>5</v>
      </c>
      <c r="P142" t="s">
        <v>126</v>
      </c>
      <c r="Q142">
        <v>165</v>
      </c>
      <c r="R142" t="s">
        <v>127</v>
      </c>
      <c r="S142" s="2">
        <v>45622</v>
      </c>
      <c r="T142">
        <v>1</v>
      </c>
      <c r="U142">
        <v>37.78</v>
      </c>
      <c r="W142" t="s">
        <v>1839</v>
      </c>
      <c r="X142" t="s">
        <v>166</v>
      </c>
      <c r="Y142" t="s">
        <v>167</v>
      </c>
      <c r="Z142">
        <v>5</v>
      </c>
      <c r="AA142" t="s">
        <v>126</v>
      </c>
      <c r="AB142">
        <v>150.24</v>
      </c>
      <c r="AC142" t="s">
        <v>234</v>
      </c>
      <c r="AD142" s="2">
        <v>45574</v>
      </c>
      <c r="AE142">
        <v>2</v>
      </c>
      <c r="AF142">
        <v>35.43</v>
      </c>
      <c r="AH142" t="s">
        <v>1842</v>
      </c>
      <c r="AI142" t="s">
        <v>1461</v>
      </c>
      <c r="AJ142" t="s">
        <v>138</v>
      </c>
      <c r="AK142">
        <v>5</v>
      </c>
      <c r="AL142" t="s">
        <v>126</v>
      </c>
      <c r="AM142">
        <v>156</v>
      </c>
      <c r="AN142" t="s">
        <v>127</v>
      </c>
      <c r="AO142" s="2">
        <v>45603</v>
      </c>
      <c r="AP142">
        <v>3</v>
      </c>
      <c r="AQ142">
        <v>30.68</v>
      </c>
    </row>
    <row r="143" spans="1:43" x14ac:dyDescent="0.25">
      <c r="A143" t="s">
        <v>601</v>
      </c>
      <c r="B143">
        <v>5.6609999999999996</v>
      </c>
      <c r="C143">
        <v>6.05</v>
      </c>
      <c r="D143">
        <v>6.54</v>
      </c>
      <c r="E143">
        <v>237.67400000000001</v>
      </c>
      <c r="F143">
        <v>237.25999450683594</v>
      </c>
      <c r="G143">
        <v>239.28999328613281</v>
      </c>
      <c r="H143">
        <v>236.72999572753906</v>
      </c>
      <c r="I143">
        <v>237.80999755859375</v>
      </c>
      <c r="K143">
        <v>245</v>
      </c>
      <c r="L143" t="s">
        <v>1837</v>
      </c>
      <c r="M143" t="s">
        <v>444</v>
      </c>
      <c r="N143" t="s">
        <v>128</v>
      </c>
      <c r="O143">
        <v>5</v>
      </c>
      <c r="P143" t="s">
        <v>126</v>
      </c>
      <c r="Q143">
        <v>245</v>
      </c>
      <c r="R143" t="s">
        <v>127</v>
      </c>
      <c r="S143" s="2">
        <v>45611</v>
      </c>
      <c r="T143">
        <v>1</v>
      </c>
      <c r="U143">
        <v>40.409999999999997</v>
      </c>
      <c r="W143" t="e">
        <v>#N/A</v>
      </c>
      <c r="X143" t="s">
        <v>444</v>
      </c>
      <c r="Y143" t="s">
        <v>128</v>
      </c>
      <c r="Z143">
        <v>5</v>
      </c>
      <c r="AA143" t="s">
        <v>126</v>
      </c>
      <c r="AB143">
        <v>245</v>
      </c>
      <c r="AC143" t="s">
        <v>127</v>
      </c>
      <c r="AD143" s="2">
        <v>45611</v>
      </c>
      <c r="AE143">
        <v>2</v>
      </c>
      <c r="AF143">
        <v>38.92</v>
      </c>
      <c r="AH143" t="s">
        <v>1830</v>
      </c>
      <c r="AI143" t="s">
        <v>1572</v>
      </c>
      <c r="AJ143" t="s">
        <v>185</v>
      </c>
      <c r="AK143">
        <v>5</v>
      </c>
      <c r="AL143" t="s">
        <v>126</v>
      </c>
      <c r="AM143">
        <v>227</v>
      </c>
      <c r="AN143" t="s">
        <v>134</v>
      </c>
      <c r="AO143" s="2">
        <v>45600</v>
      </c>
      <c r="AP143">
        <v>3</v>
      </c>
      <c r="AQ143">
        <v>39</v>
      </c>
    </row>
    <row r="144" spans="1:43" x14ac:dyDescent="0.25">
      <c r="A144" t="s">
        <v>155</v>
      </c>
      <c r="B144">
        <v>6.298</v>
      </c>
      <c r="C144">
        <v>7.4269999999999996</v>
      </c>
      <c r="D144">
        <v>8.64</v>
      </c>
      <c r="E144">
        <v>194.464</v>
      </c>
      <c r="F144">
        <v>163.19999694824219</v>
      </c>
      <c r="G144">
        <v>163.19999694824219</v>
      </c>
      <c r="H144">
        <v>157.53999328613281</v>
      </c>
      <c r="I144">
        <v>159.66999816894531</v>
      </c>
      <c r="K144">
        <v>195</v>
      </c>
      <c r="L144" t="s">
        <v>1950</v>
      </c>
      <c r="M144" t="s">
        <v>711</v>
      </c>
      <c r="N144" t="s">
        <v>128</v>
      </c>
      <c r="O144">
        <v>5</v>
      </c>
      <c r="P144" t="s">
        <v>126</v>
      </c>
      <c r="Q144" t="s">
        <v>147</v>
      </c>
      <c r="R144" t="s">
        <v>127</v>
      </c>
      <c r="S144" s="2">
        <v>45540</v>
      </c>
      <c r="T144">
        <v>1</v>
      </c>
      <c r="U144">
        <v>81.349999999999994</v>
      </c>
      <c r="W144" t="s">
        <v>1859</v>
      </c>
      <c r="X144" t="s">
        <v>1917</v>
      </c>
      <c r="Y144" t="s">
        <v>125</v>
      </c>
      <c r="Z144">
        <v>5</v>
      </c>
      <c r="AA144" t="s">
        <v>126</v>
      </c>
      <c r="AB144">
        <v>195</v>
      </c>
      <c r="AC144" t="s">
        <v>127</v>
      </c>
      <c r="AD144" s="2">
        <v>45623</v>
      </c>
      <c r="AE144">
        <v>2</v>
      </c>
      <c r="AF144">
        <v>70.87</v>
      </c>
      <c r="AH144" t="e">
        <v>#N/A</v>
      </c>
      <c r="AI144" t="s">
        <v>1636</v>
      </c>
      <c r="AJ144" t="s">
        <v>128</v>
      </c>
      <c r="AK144">
        <v>5</v>
      </c>
      <c r="AL144" t="s">
        <v>126</v>
      </c>
      <c r="AM144">
        <v>175</v>
      </c>
      <c r="AN144" t="s">
        <v>127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778</v>
      </c>
      <c r="B145">
        <v>10.42</v>
      </c>
      <c r="C145">
        <v>11.528</v>
      </c>
      <c r="D145">
        <v>12.382</v>
      </c>
      <c r="E145">
        <v>232.143</v>
      </c>
      <c r="F145">
        <v>205.33000183105469</v>
      </c>
      <c r="G145">
        <v>207.77999877929688</v>
      </c>
      <c r="H145">
        <v>204.55000305175781</v>
      </c>
      <c r="I145">
        <v>205.14999389648438</v>
      </c>
      <c r="K145">
        <v>210</v>
      </c>
      <c r="L145" t="e">
        <v>#N/A</v>
      </c>
      <c r="M145" t="s">
        <v>244</v>
      </c>
      <c r="N145" t="s">
        <v>125</v>
      </c>
      <c r="O145">
        <v>5</v>
      </c>
      <c r="P145" t="s">
        <v>126</v>
      </c>
      <c r="Q145">
        <v>240</v>
      </c>
      <c r="R145" t="s">
        <v>127</v>
      </c>
      <c r="S145" s="2">
        <v>45553</v>
      </c>
      <c r="T145">
        <v>1</v>
      </c>
      <c r="U145">
        <v>23.83</v>
      </c>
      <c r="W145" t="s">
        <v>1845</v>
      </c>
      <c r="X145" t="s">
        <v>454</v>
      </c>
      <c r="Y145" t="s">
        <v>141</v>
      </c>
      <c r="Z145">
        <v>3</v>
      </c>
      <c r="AA145" t="s">
        <v>142</v>
      </c>
      <c r="AB145">
        <v>210</v>
      </c>
      <c r="AC145" t="s">
        <v>127</v>
      </c>
      <c r="AD145" s="2">
        <v>45589</v>
      </c>
      <c r="AE145">
        <v>2</v>
      </c>
      <c r="AF145">
        <v>9.74</v>
      </c>
      <c r="AH145" t="s">
        <v>1821</v>
      </c>
      <c r="AI145" t="s">
        <v>1709</v>
      </c>
      <c r="AJ145" t="s">
        <v>125</v>
      </c>
      <c r="AK145">
        <v>5</v>
      </c>
      <c r="AL145" t="s">
        <v>126</v>
      </c>
      <c r="AM145">
        <v>250</v>
      </c>
      <c r="AN145" t="s">
        <v>127</v>
      </c>
      <c r="AO145" s="2">
        <v>45614</v>
      </c>
      <c r="AP145">
        <v>3</v>
      </c>
      <c r="AQ145">
        <v>9.56</v>
      </c>
    </row>
    <row r="146" spans="1:43" x14ac:dyDescent="0.25">
      <c r="A146" t="s">
        <v>647</v>
      </c>
      <c r="B146">
        <v>5.6680000000000001</v>
      </c>
      <c r="C146">
        <v>6.0970000000000004</v>
      </c>
      <c r="D146">
        <v>6.4039999999999999</v>
      </c>
      <c r="E146">
        <v>145</v>
      </c>
      <c r="F146">
        <v>138.36000061035156</v>
      </c>
      <c r="G146">
        <v>139.49000549316406</v>
      </c>
      <c r="H146">
        <v>137.91999816894531</v>
      </c>
      <c r="I146">
        <v>138.30999755859375</v>
      </c>
      <c r="K146">
        <v>137</v>
      </c>
      <c r="L146" t="s">
        <v>1819</v>
      </c>
      <c r="M146" t="s">
        <v>487</v>
      </c>
      <c r="N146" t="s">
        <v>146</v>
      </c>
      <c r="O146">
        <v>3</v>
      </c>
      <c r="P146" t="s">
        <v>126</v>
      </c>
      <c r="Q146">
        <v>137</v>
      </c>
      <c r="R146" t="s">
        <v>127</v>
      </c>
      <c r="S146" s="2">
        <v>45596</v>
      </c>
      <c r="T146">
        <v>1</v>
      </c>
      <c r="U146">
        <v>10.9</v>
      </c>
      <c r="W146" t="s">
        <v>1851</v>
      </c>
      <c r="X146" t="s">
        <v>488</v>
      </c>
      <c r="Y146" t="s">
        <v>141</v>
      </c>
      <c r="Z146">
        <v>3</v>
      </c>
      <c r="AA146" t="s">
        <v>126</v>
      </c>
      <c r="AB146">
        <v>140</v>
      </c>
      <c r="AC146" t="s">
        <v>127</v>
      </c>
      <c r="AD146" s="2">
        <v>45610</v>
      </c>
      <c r="AE146">
        <v>2</v>
      </c>
      <c r="AF146">
        <v>8.74</v>
      </c>
      <c r="AH146" t="s">
        <v>1837</v>
      </c>
      <c r="AI146" t="s">
        <v>1664</v>
      </c>
      <c r="AJ146" t="s">
        <v>128</v>
      </c>
      <c r="AK146">
        <v>5</v>
      </c>
      <c r="AL146" t="s">
        <v>126</v>
      </c>
      <c r="AM146">
        <v>155</v>
      </c>
      <c r="AN146" t="s">
        <v>127</v>
      </c>
      <c r="AO146" s="2">
        <v>45614</v>
      </c>
      <c r="AP146">
        <v>3</v>
      </c>
      <c r="AQ146">
        <v>6.57</v>
      </c>
    </row>
    <row r="147" spans="1:43" x14ac:dyDescent="0.25">
      <c r="A147" t="s">
        <v>650</v>
      </c>
      <c r="B147">
        <v>6.1820000000000004</v>
      </c>
      <c r="C147">
        <v>7.5810000000000004</v>
      </c>
      <c r="D147">
        <v>8.7720000000000002</v>
      </c>
      <c r="E147">
        <v>579.28599999999994</v>
      </c>
      <c r="F147">
        <v>632.0999755859375</v>
      </c>
      <c r="G147">
        <v>636.364990234375</v>
      </c>
      <c r="H147">
        <v>625.80999755859375</v>
      </c>
      <c r="I147">
        <v>634.96002197265625</v>
      </c>
      <c r="K147">
        <v>500</v>
      </c>
      <c r="L147" t="s">
        <v>1875</v>
      </c>
      <c r="M147" t="s">
        <v>1691</v>
      </c>
      <c r="N147" t="s">
        <v>125</v>
      </c>
      <c r="O147">
        <v>5</v>
      </c>
      <c r="P147" t="s">
        <v>126</v>
      </c>
      <c r="Q147" t="s">
        <v>147</v>
      </c>
      <c r="R147" t="s">
        <v>127</v>
      </c>
      <c r="S147" s="2">
        <v>45611</v>
      </c>
      <c r="T147">
        <v>1</v>
      </c>
      <c r="U147">
        <v>176.75</v>
      </c>
      <c r="W147" t="s">
        <v>1830</v>
      </c>
      <c r="X147" t="s">
        <v>326</v>
      </c>
      <c r="Y147" t="s">
        <v>432</v>
      </c>
      <c r="Z147">
        <v>3</v>
      </c>
      <c r="AA147" t="s">
        <v>126</v>
      </c>
      <c r="AB147">
        <v>500</v>
      </c>
      <c r="AC147" t="s">
        <v>134</v>
      </c>
      <c r="AD147" s="2">
        <v>45604</v>
      </c>
      <c r="AE147">
        <v>2</v>
      </c>
      <c r="AF147">
        <v>0</v>
      </c>
      <c r="AH147" t="s">
        <v>1822</v>
      </c>
      <c r="AI147" t="s">
        <v>166</v>
      </c>
      <c r="AJ147" t="s">
        <v>141</v>
      </c>
      <c r="AK147">
        <v>3</v>
      </c>
      <c r="AL147" t="s">
        <v>126</v>
      </c>
      <c r="AM147">
        <v>470</v>
      </c>
      <c r="AN147" t="s">
        <v>134</v>
      </c>
      <c r="AO147" s="2">
        <v>45590</v>
      </c>
      <c r="AP147">
        <v>3</v>
      </c>
      <c r="AQ147">
        <v>-9.99</v>
      </c>
    </row>
    <row r="148" spans="1:43" x14ac:dyDescent="0.25">
      <c r="A148" t="s">
        <v>246</v>
      </c>
      <c r="B148">
        <v>14.987</v>
      </c>
      <c r="C148">
        <v>17.045000000000002</v>
      </c>
      <c r="D148">
        <v>17.762</v>
      </c>
      <c r="E148">
        <v>283.5</v>
      </c>
      <c r="F148">
        <v>307</v>
      </c>
      <c r="G148">
        <v>307.82000732421875</v>
      </c>
      <c r="H148">
        <v>302.79010009765625</v>
      </c>
      <c r="I148">
        <v>304.25</v>
      </c>
      <c r="K148">
        <v>326</v>
      </c>
      <c r="L148" t="s">
        <v>1856</v>
      </c>
      <c r="M148" t="s">
        <v>1696</v>
      </c>
      <c r="N148" t="s">
        <v>128</v>
      </c>
      <c r="O148">
        <v>5</v>
      </c>
      <c r="P148" t="s">
        <v>126</v>
      </c>
      <c r="Q148">
        <v>326</v>
      </c>
      <c r="R148" t="s">
        <v>134</v>
      </c>
      <c r="S148" s="2">
        <v>45614</v>
      </c>
      <c r="T148">
        <v>1</v>
      </c>
      <c r="U148">
        <v>88.07</v>
      </c>
      <c r="W148" t="s">
        <v>1838</v>
      </c>
      <c r="X148" t="s">
        <v>196</v>
      </c>
      <c r="Y148" t="s">
        <v>146</v>
      </c>
      <c r="Z148">
        <v>3</v>
      </c>
      <c r="AA148" t="s">
        <v>126</v>
      </c>
      <c r="AB148">
        <v>270</v>
      </c>
      <c r="AC148" t="s">
        <v>127</v>
      </c>
      <c r="AD148" s="2">
        <v>45611</v>
      </c>
      <c r="AE148">
        <v>2</v>
      </c>
      <c r="AF148">
        <v>68.510000000000005</v>
      </c>
      <c r="AH148" t="s">
        <v>1829</v>
      </c>
      <c r="AI148" t="s">
        <v>1535</v>
      </c>
      <c r="AJ148" t="s">
        <v>128</v>
      </c>
      <c r="AK148">
        <v>5</v>
      </c>
      <c r="AL148" t="s">
        <v>126</v>
      </c>
      <c r="AM148">
        <v>310</v>
      </c>
      <c r="AN148" t="s">
        <v>134</v>
      </c>
      <c r="AO148" s="2">
        <v>45593</v>
      </c>
      <c r="AP148">
        <v>3</v>
      </c>
      <c r="AQ148">
        <v>65.03</v>
      </c>
    </row>
    <row r="149" spans="1:43" x14ac:dyDescent="0.25">
      <c r="A149" t="s">
        <v>480</v>
      </c>
      <c r="B149">
        <v>160.32400000000001</v>
      </c>
      <c r="C149">
        <v>179.58</v>
      </c>
      <c r="D149">
        <v>199.74199999999999</v>
      </c>
      <c r="E149">
        <v>3294.6</v>
      </c>
      <c r="F149">
        <v>3124.739990234375</v>
      </c>
      <c r="G149">
        <v>3194.449951171875</v>
      </c>
      <c r="H149">
        <v>3124.739990234375</v>
      </c>
      <c r="I149">
        <v>3190.10009765625</v>
      </c>
      <c r="K149">
        <v>2917</v>
      </c>
      <c r="L149" t="s">
        <v>1875</v>
      </c>
      <c r="M149" t="s">
        <v>481</v>
      </c>
      <c r="N149" t="s">
        <v>125</v>
      </c>
      <c r="O149">
        <v>5</v>
      </c>
      <c r="P149" t="s">
        <v>126</v>
      </c>
      <c r="Q149" t="s">
        <v>147</v>
      </c>
      <c r="R149" t="s">
        <v>127</v>
      </c>
      <c r="S149" s="2">
        <v>45560</v>
      </c>
      <c r="T149">
        <v>1</v>
      </c>
      <c r="U149">
        <v>18.149999999999999</v>
      </c>
      <c r="W149" t="e">
        <v>#N/A</v>
      </c>
      <c r="X149" t="s">
        <v>481</v>
      </c>
      <c r="Y149" t="s">
        <v>125</v>
      </c>
      <c r="Z149">
        <v>5</v>
      </c>
      <c r="AA149" t="s">
        <v>126</v>
      </c>
      <c r="AB149" t="s">
        <v>147</v>
      </c>
      <c r="AC149" t="s">
        <v>127</v>
      </c>
      <c r="AD149" s="2">
        <v>45560</v>
      </c>
      <c r="AE149">
        <v>2</v>
      </c>
      <c r="AF149">
        <v>16.850000000000001</v>
      </c>
      <c r="AH149" t="s">
        <v>1856</v>
      </c>
      <c r="AI149" t="s">
        <v>1692</v>
      </c>
      <c r="AJ149" t="s">
        <v>151</v>
      </c>
      <c r="AK149">
        <v>1</v>
      </c>
      <c r="AL149" t="s">
        <v>142</v>
      </c>
      <c r="AM149">
        <v>2917</v>
      </c>
      <c r="AN149" t="s">
        <v>134</v>
      </c>
      <c r="AO149" s="2">
        <v>45579</v>
      </c>
      <c r="AP149">
        <v>3</v>
      </c>
      <c r="AQ149">
        <v>17.579999999999998</v>
      </c>
    </row>
    <row r="150" spans="1:43" x14ac:dyDescent="0.25">
      <c r="A150" t="s">
        <v>364</v>
      </c>
      <c r="B150">
        <v>-1.2549999999999999</v>
      </c>
      <c r="C150">
        <v>4.1740000000000004</v>
      </c>
      <c r="D150">
        <v>6.5350000000000001</v>
      </c>
      <c r="E150">
        <v>179.69200000000001</v>
      </c>
      <c r="F150">
        <v>151.11000061035156</v>
      </c>
      <c r="G150">
        <v>152.91000366210938</v>
      </c>
      <c r="H150">
        <v>150.25</v>
      </c>
      <c r="I150">
        <v>152.39999389648438</v>
      </c>
      <c r="K150">
        <v>157</v>
      </c>
      <c r="L150" t="s">
        <v>1840</v>
      </c>
      <c r="M150" t="s">
        <v>166</v>
      </c>
      <c r="N150" t="s">
        <v>151</v>
      </c>
      <c r="O150">
        <v>1</v>
      </c>
      <c r="P150" t="s">
        <v>126</v>
      </c>
      <c r="Q150" t="s">
        <v>147</v>
      </c>
      <c r="R150" t="s">
        <v>127</v>
      </c>
      <c r="S150" s="2">
        <v>45069</v>
      </c>
      <c r="T150">
        <v>1</v>
      </c>
      <c r="U150">
        <v>31.47</v>
      </c>
      <c r="W150" t="s">
        <v>1949</v>
      </c>
      <c r="X150" t="s">
        <v>1710</v>
      </c>
      <c r="Y150" t="s">
        <v>146</v>
      </c>
      <c r="Z150">
        <v>3</v>
      </c>
      <c r="AA150" t="s">
        <v>142</v>
      </c>
      <c r="AB150" t="s">
        <v>147</v>
      </c>
      <c r="AC150" t="s">
        <v>127</v>
      </c>
      <c r="AD150" s="2">
        <v>45299</v>
      </c>
      <c r="AE150">
        <v>2</v>
      </c>
      <c r="AF150">
        <v>4.09</v>
      </c>
      <c r="AH150" t="s">
        <v>1822</v>
      </c>
      <c r="AI150" t="s">
        <v>166</v>
      </c>
      <c r="AJ150" t="s">
        <v>141</v>
      </c>
      <c r="AK150">
        <v>3</v>
      </c>
      <c r="AL150" t="s">
        <v>137</v>
      </c>
      <c r="AM150">
        <v>157</v>
      </c>
      <c r="AN150" t="s">
        <v>134</v>
      </c>
      <c r="AO150" s="2">
        <v>45597</v>
      </c>
      <c r="AP150">
        <v>3</v>
      </c>
      <c r="AQ150">
        <v>3.77</v>
      </c>
    </row>
    <row r="151" spans="1:43" x14ac:dyDescent="0.25">
      <c r="A151" t="s">
        <v>194</v>
      </c>
      <c r="B151">
        <v>3.6429999999999998</v>
      </c>
      <c r="C151">
        <v>4.165</v>
      </c>
      <c r="D151">
        <v>4.3369999999999997</v>
      </c>
      <c r="E151">
        <v>47.978999999999999</v>
      </c>
      <c r="F151">
        <v>47.819999694824219</v>
      </c>
      <c r="G151">
        <v>47.979999542236328</v>
      </c>
      <c r="H151">
        <v>47.650001525878906</v>
      </c>
      <c r="I151">
        <v>47.770000457763672</v>
      </c>
      <c r="K151">
        <v>56</v>
      </c>
      <c r="L151" t="s">
        <v>1842</v>
      </c>
      <c r="M151" t="s">
        <v>1682</v>
      </c>
      <c r="N151" t="s">
        <v>138</v>
      </c>
      <c r="O151">
        <v>5</v>
      </c>
      <c r="P151" t="s">
        <v>126</v>
      </c>
      <c r="Q151">
        <v>56</v>
      </c>
      <c r="R151" t="s">
        <v>127</v>
      </c>
      <c r="S151" s="2">
        <v>45618</v>
      </c>
      <c r="T151">
        <v>1</v>
      </c>
      <c r="U151">
        <v>65.09</v>
      </c>
      <c r="W151" t="s">
        <v>1830</v>
      </c>
      <c r="X151" t="s">
        <v>173</v>
      </c>
      <c r="Y151" t="s">
        <v>174</v>
      </c>
      <c r="Z151">
        <v>5</v>
      </c>
      <c r="AA151" t="s">
        <v>126</v>
      </c>
      <c r="AB151">
        <v>48</v>
      </c>
      <c r="AC151" t="s">
        <v>134</v>
      </c>
      <c r="AD151" s="2">
        <v>45609</v>
      </c>
      <c r="AE151">
        <v>2</v>
      </c>
      <c r="AF151">
        <v>39.97</v>
      </c>
      <c r="AH151" t="s">
        <v>1834</v>
      </c>
      <c r="AI151" t="s">
        <v>171</v>
      </c>
      <c r="AJ151" t="s">
        <v>125</v>
      </c>
      <c r="AK151">
        <v>5</v>
      </c>
      <c r="AL151" t="s">
        <v>126</v>
      </c>
      <c r="AM151">
        <v>50</v>
      </c>
      <c r="AN151" t="s">
        <v>127</v>
      </c>
      <c r="AO151" s="2">
        <v>45585</v>
      </c>
      <c r="AP151">
        <v>3</v>
      </c>
      <c r="AQ151">
        <v>30.81</v>
      </c>
    </row>
    <row r="152" spans="1:43" x14ac:dyDescent="0.25">
      <c r="A152" t="s">
        <v>749</v>
      </c>
      <c r="B152">
        <v>3.4950000000000001</v>
      </c>
      <c r="C152">
        <v>3.931</v>
      </c>
      <c r="D152">
        <v>4.3330000000000002</v>
      </c>
      <c r="E152">
        <v>71.2</v>
      </c>
      <c r="F152">
        <v>62.860000610351563</v>
      </c>
      <c r="G152">
        <v>63.349998474121094</v>
      </c>
      <c r="H152">
        <v>62.220001220703125</v>
      </c>
      <c r="I152">
        <v>62.599998474121094</v>
      </c>
      <c r="K152">
        <v>72</v>
      </c>
      <c r="L152" t="s">
        <v>1827</v>
      </c>
      <c r="M152" t="s">
        <v>628</v>
      </c>
      <c r="N152" t="s">
        <v>198</v>
      </c>
      <c r="O152">
        <v>3</v>
      </c>
      <c r="P152" t="s">
        <v>126</v>
      </c>
      <c r="Q152">
        <v>72</v>
      </c>
      <c r="R152" t="s">
        <v>127</v>
      </c>
      <c r="S152" s="2">
        <v>45596</v>
      </c>
      <c r="T152">
        <v>1</v>
      </c>
      <c r="U152">
        <v>22.39</v>
      </c>
      <c r="W152" t="s">
        <v>1839</v>
      </c>
      <c r="X152" t="s">
        <v>166</v>
      </c>
      <c r="Y152" t="s">
        <v>146</v>
      </c>
      <c r="Z152">
        <v>3</v>
      </c>
      <c r="AA152" t="s">
        <v>137</v>
      </c>
      <c r="AB152">
        <v>66.180000000000007</v>
      </c>
      <c r="AC152" t="s">
        <v>234</v>
      </c>
      <c r="AD152" s="2">
        <v>45574</v>
      </c>
      <c r="AE152">
        <v>2</v>
      </c>
      <c r="AF152">
        <v>17.399999999999999</v>
      </c>
      <c r="AH152" t="s">
        <v>1853</v>
      </c>
      <c r="AI152" t="s">
        <v>1680</v>
      </c>
      <c r="AJ152" t="s">
        <v>128</v>
      </c>
      <c r="AK152">
        <v>5</v>
      </c>
      <c r="AL152" t="s">
        <v>126</v>
      </c>
      <c r="AM152">
        <v>80</v>
      </c>
      <c r="AN152" t="s">
        <v>127</v>
      </c>
      <c r="AO152" s="2">
        <v>45600</v>
      </c>
      <c r="AP152">
        <v>3</v>
      </c>
      <c r="AQ152">
        <v>16.38</v>
      </c>
    </row>
    <row r="153" spans="1:43" x14ac:dyDescent="0.25">
      <c r="A153" t="s">
        <v>745</v>
      </c>
      <c r="B153">
        <v>2.6110000000000002</v>
      </c>
      <c r="C153">
        <v>2.762</v>
      </c>
      <c r="D153">
        <v>3.1789999999999998</v>
      </c>
      <c r="E153">
        <v>39.076999999999998</v>
      </c>
      <c r="F153">
        <v>33.150001525878906</v>
      </c>
      <c r="G153">
        <v>33.369998931884766</v>
      </c>
      <c r="H153">
        <v>32.979999542236328</v>
      </c>
      <c r="I153">
        <v>33.310001373291016</v>
      </c>
      <c r="K153">
        <v>30</v>
      </c>
      <c r="L153" t="s">
        <v>1830</v>
      </c>
      <c r="M153" t="s">
        <v>656</v>
      </c>
      <c r="N153" t="s">
        <v>1676</v>
      </c>
      <c r="O153">
        <v>1</v>
      </c>
      <c r="P153" t="s">
        <v>126</v>
      </c>
      <c r="Q153">
        <v>30</v>
      </c>
      <c r="R153" t="s">
        <v>134</v>
      </c>
      <c r="S153" s="2">
        <v>45565</v>
      </c>
      <c r="T153">
        <v>1</v>
      </c>
      <c r="U153">
        <v>2.5</v>
      </c>
      <c r="W153" t="s">
        <v>1833</v>
      </c>
      <c r="X153" t="s">
        <v>1522</v>
      </c>
      <c r="Y153" t="s">
        <v>146</v>
      </c>
      <c r="Z153">
        <v>3</v>
      </c>
      <c r="AA153" t="s">
        <v>126</v>
      </c>
      <c r="AB153">
        <v>40</v>
      </c>
      <c r="AC153" t="s">
        <v>127</v>
      </c>
      <c r="AD153" s="2">
        <v>45604</v>
      </c>
      <c r="AE153">
        <v>2</v>
      </c>
      <c r="AF153">
        <v>0.59</v>
      </c>
      <c r="AH153" t="s">
        <v>1853</v>
      </c>
      <c r="AI153" t="s">
        <v>1730</v>
      </c>
      <c r="AJ153" t="s">
        <v>146</v>
      </c>
      <c r="AK153">
        <v>3</v>
      </c>
      <c r="AL153" t="s">
        <v>126</v>
      </c>
      <c r="AM153">
        <v>39</v>
      </c>
      <c r="AN153" t="s">
        <v>127</v>
      </c>
      <c r="AO153" s="2">
        <v>45616</v>
      </c>
      <c r="AP153">
        <v>3</v>
      </c>
      <c r="AQ153">
        <v>0</v>
      </c>
    </row>
    <row r="154" spans="1:43" x14ac:dyDescent="0.25">
      <c r="A154" t="s">
        <v>924</v>
      </c>
      <c r="B154">
        <v>3.5680000000000001</v>
      </c>
      <c r="C154">
        <v>4.024</v>
      </c>
      <c r="D154">
        <v>4.37</v>
      </c>
      <c r="E154">
        <v>45.555999999999997</v>
      </c>
      <c r="F154">
        <v>35.700000762939453</v>
      </c>
      <c r="G154">
        <v>36.696399688720703</v>
      </c>
      <c r="H154">
        <v>35.650001525878906</v>
      </c>
      <c r="I154">
        <v>35.900001525878906</v>
      </c>
      <c r="K154">
        <v>34</v>
      </c>
      <c r="L154" t="s">
        <v>1827</v>
      </c>
      <c r="M154" t="s">
        <v>1653</v>
      </c>
      <c r="N154" t="s">
        <v>361</v>
      </c>
      <c r="O154">
        <v>1</v>
      </c>
      <c r="P154" t="s">
        <v>126</v>
      </c>
      <c r="Q154">
        <v>34</v>
      </c>
      <c r="R154" t="s">
        <v>127</v>
      </c>
      <c r="S154" s="2">
        <v>45621</v>
      </c>
      <c r="T154">
        <v>1</v>
      </c>
      <c r="U154">
        <v>26.46</v>
      </c>
      <c r="W154" t="s">
        <v>1819</v>
      </c>
      <c r="X154" t="s">
        <v>702</v>
      </c>
      <c r="Y154" t="s">
        <v>128</v>
      </c>
      <c r="Z154">
        <v>5</v>
      </c>
      <c r="AA154" t="s">
        <v>126</v>
      </c>
      <c r="AB154">
        <v>69</v>
      </c>
      <c r="AC154" t="s">
        <v>127</v>
      </c>
      <c r="AD154" s="2">
        <v>45622</v>
      </c>
      <c r="AE154">
        <v>2</v>
      </c>
      <c r="AF154">
        <v>19.77</v>
      </c>
      <c r="AH154" t="s">
        <v>1862</v>
      </c>
      <c r="AI154" t="s">
        <v>925</v>
      </c>
      <c r="AJ154" t="s">
        <v>141</v>
      </c>
      <c r="AK154">
        <v>3</v>
      </c>
      <c r="AL154" t="s">
        <v>126</v>
      </c>
      <c r="AM154">
        <v>40</v>
      </c>
      <c r="AN154" t="s">
        <v>127</v>
      </c>
      <c r="AO154" s="2">
        <v>45622</v>
      </c>
      <c r="AP154">
        <v>3</v>
      </c>
      <c r="AQ154">
        <v>0</v>
      </c>
    </row>
    <row r="155" spans="1:43" x14ac:dyDescent="0.25">
      <c r="A155" t="s">
        <v>737</v>
      </c>
      <c r="B155">
        <v>6.5659999999999998</v>
      </c>
      <c r="C155">
        <v>7.2460000000000004</v>
      </c>
      <c r="D155">
        <v>7.9509999999999996</v>
      </c>
      <c r="E155">
        <v>98.216999999999999</v>
      </c>
      <c r="F155">
        <v>88.480003356933594</v>
      </c>
      <c r="G155">
        <v>89.879997253417969</v>
      </c>
      <c r="H155">
        <v>87.05999755859375</v>
      </c>
      <c r="I155">
        <v>88.169998168945313</v>
      </c>
      <c r="K155">
        <v>87</v>
      </c>
      <c r="L155" t="s">
        <v>1841</v>
      </c>
      <c r="M155" t="s">
        <v>292</v>
      </c>
      <c r="N155" t="s">
        <v>128</v>
      </c>
      <c r="O155">
        <v>5</v>
      </c>
      <c r="P155" t="s">
        <v>126</v>
      </c>
      <c r="Q155" t="s">
        <v>147</v>
      </c>
      <c r="R155" t="s">
        <v>127</v>
      </c>
      <c r="S155" s="2">
        <v>45623</v>
      </c>
      <c r="T155">
        <v>1</v>
      </c>
      <c r="U155">
        <v>33</v>
      </c>
      <c r="W155" t="s">
        <v>1819</v>
      </c>
      <c r="X155" t="s">
        <v>226</v>
      </c>
      <c r="Y155" t="s">
        <v>146</v>
      </c>
      <c r="Z155">
        <v>3</v>
      </c>
      <c r="AA155" t="s">
        <v>126</v>
      </c>
      <c r="AB155">
        <v>87</v>
      </c>
      <c r="AC155" t="s">
        <v>127</v>
      </c>
      <c r="AD155" s="2">
        <v>45623</v>
      </c>
      <c r="AE155">
        <v>2</v>
      </c>
      <c r="AF155">
        <v>32.21</v>
      </c>
      <c r="AH155" t="s">
        <v>1853</v>
      </c>
      <c r="AI155" t="s">
        <v>265</v>
      </c>
      <c r="AJ155" t="s">
        <v>128</v>
      </c>
      <c r="AK155">
        <v>5</v>
      </c>
      <c r="AL155" t="s">
        <v>126</v>
      </c>
      <c r="AM155">
        <v>106</v>
      </c>
      <c r="AN155" t="s">
        <v>127</v>
      </c>
      <c r="AO155" s="2">
        <v>45622</v>
      </c>
      <c r="AP155">
        <v>3</v>
      </c>
      <c r="AQ155">
        <v>23.16</v>
      </c>
    </row>
    <row r="156" spans="1:43" x14ac:dyDescent="0.25">
      <c r="A156" t="s">
        <v>420</v>
      </c>
      <c r="B156">
        <v>14.558</v>
      </c>
      <c r="C156">
        <v>15.802</v>
      </c>
      <c r="D156">
        <v>17.32</v>
      </c>
      <c r="E156">
        <v>281</v>
      </c>
      <c r="F156">
        <v>224.25</v>
      </c>
      <c r="G156">
        <v>226.67120361328125</v>
      </c>
      <c r="H156">
        <v>220.3800048828125</v>
      </c>
      <c r="I156">
        <v>221.97999572753906</v>
      </c>
      <c r="K156">
        <v>260</v>
      </c>
      <c r="L156" t="s">
        <v>1833</v>
      </c>
      <c r="M156" t="s">
        <v>1522</v>
      </c>
      <c r="N156" t="s">
        <v>146</v>
      </c>
      <c r="O156">
        <v>3</v>
      </c>
      <c r="P156" t="s">
        <v>126</v>
      </c>
      <c r="Q156">
        <v>260</v>
      </c>
      <c r="R156" t="s">
        <v>127</v>
      </c>
      <c r="S156" s="2">
        <v>45604</v>
      </c>
      <c r="T156">
        <v>1</v>
      </c>
      <c r="U156">
        <v>0</v>
      </c>
      <c r="W156" t="s">
        <v>1822</v>
      </c>
      <c r="X156" t="s">
        <v>166</v>
      </c>
      <c r="Y156" t="s">
        <v>141</v>
      </c>
      <c r="Z156">
        <v>3</v>
      </c>
      <c r="AA156" t="s">
        <v>126</v>
      </c>
      <c r="AB156">
        <v>249</v>
      </c>
      <c r="AC156" t="s">
        <v>134</v>
      </c>
      <c r="AD156" s="2">
        <v>45595</v>
      </c>
      <c r="AE156">
        <v>2</v>
      </c>
      <c r="AF156">
        <v>-0.59</v>
      </c>
      <c r="AH156" t="s">
        <v>1825</v>
      </c>
      <c r="AI156" t="s">
        <v>136</v>
      </c>
      <c r="AJ156" t="s">
        <v>125</v>
      </c>
      <c r="AK156">
        <v>5</v>
      </c>
      <c r="AL156" t="s">
        <v>126</v>
      </c>
      <c r="AM156">
        <v>272.3</v>
      </c>
      <c r="AN156" t="s">
        <v>134</v>
      </c>
      <c r="AO156" s="2">
        <v>45614</v>
      </c>
      <c r="AP156">
        <v>3</v>
      </c>
      <c r="AQ156">
        <v>-4.5599999999999996</v>
      </c>
    </row>
    <row r="157" spans="1:43" x14ac:dyDescent="0.25">
      <c r="A157" t="s">
        <v>881</v>
      </c>
      <c r="B157">
        <v>2.427</v>
      </c>
      <c r="C157">
        <v>2.6280000000000001</v>
      </c>
      <c r="D157">
        <v>2.7040000000000002</v>
      </c>
      <c r="E157">
        <v>19.733000000000001</v>
      </c>
      <c r="F157">
        <v>22.569999694824219</v>
      </c>
      <c r="G157">
        <v>22.729999542236328</v>
      </c>
      <c r="H157">
        <v>22.420000076293945</v>
      </c>
      <c r="I157">
        <v>22.680000305175781</v>
      </c>
      <c r="K157">
        <v>22</v>
      </c>
      <c r="L157" t="s">
        <v>1819</v>
      </c>
      <c r="M157" t="s">
        <v>150</v>
      </c>
      <c r="N157" t="s">
        <v>146</v>
      </c>
      <c r="O157">
        <v>3</v>
      </c>
      <c r="P157" t="s">
        <v>126</v>
      </c>
      <c r="Q157">
        <v>22</v>
      </c>
      <c r="R157" t="s">
        <v>127</v>
      </c>
      <c r="S157" s="2">
        <v>45622</v>
      </c>
      <c r="T157">
        <v>1</v>
      </c>
      <c r="U157">
        <v>6.79</v>
      </c>
      <c r="W157" t="s">
        <v>1856</v>
      </c>
      <c r="X157" t="s">
        <v>538</v>
      </c>
      <c r="Y157" t="s">
        <v>151</v>
      </c>
      <c r="Z157">
        <v>1</v>
      </c>
      <c r="AA157" t="s">
        <v>126</v>
      </c>
      <c r="AB157">
        <v>21</v>
      </c>
      <c r="AC157" t="s">
        <v>134</v>
      </c>
      <c r="AD157" s="2">
        <v>45622</v>
      </c>
      <c r="AE157">
        <v>2</v>
      </c>
      <c r="AF157">
        <v>1.91</v>
      </c>
      <c r="AH157" t="s">
        <v>1833</v>
      </c>
      <c r="AI157" t="s">
        <v>1525</v>
      </c>
      <c r="AJ157" t="s">
        <v>146</v>
      </c>
      <c r="AK157">
        <v>3</v>
      </c>
      <c r="AL157" t="s">
        <v>126</v>
      </c>
      <c r="AM157">
        <v>18.5</v>
      </c>
      <c r="AN157" t="s">
        <v>127</v>
      </c>
      <c r="AO157" s="2">
        <v>45608</v>
      </c>
      <c r="AP157">
        <v>3</v>
      </c>
      <c r="AQ157">
        <v>0</v>
      </c>
    </row>
    <row r="158" spans="1:43" x14ac:dyDescent="0.25">
      <c r="A158" t="s">
        <v>718</v>
      </c>
      <c r="B158">
        <v>1.843</v>
      </c>
      <c r="C158">
        <v>1.982</v>
      </c>
      <c r="D158">
        <v>2.1509999999999998</v>
      </c>
      <c r="E158">
        <v>46.526000000000003</v>
      </c>
      <c r="F158">
        <v>41.580001831054688</v>
      </c>
      <c r="G158">
        <v>42.209999084472656</v>
      </c>
      <c r="H158">
        <v>41.369998931884766</v>
      </c>
      <c r="I158">
        <v>41.700000762939453</v>
      </c>
      <c r="K158">
        <v>40</v>
      </c>
      <c r="L158" t="s">
        <v>1856</v>
      </c>
      <c r="M158" t="s">
        <v>1507</v>
      </c>
      <c r="N158" t="s">
        <v>151</v>
      </c>
      <c r="O158">
        <v>1</v>
      </c>
      <c r="P158" t="s">
        <v>126</v>
      </c>
      <c r="Q158">
        <v>40</v>
      </c>
      <c r="R158" t="s">
        <v>134</v>
      </c>
      <c r="S158" s="2">
        <v>45622</v>
      </c>
      <c r="T158">
        <v>1</v>
      </c>
      <c r="U158">
        <v>29.55</v>
      </c>
      <c r="W158" t="e">
        <v>#N/A</v>
      </c>
      <c r="X158" t="s">
        <v>719</v>
      </c>
      <c r="Y158" t="s">
        <v>141</v>
      </c>
      <c r="Z158">
        <v>3</v>
      </c>
      <c r="AA158" t="s">
        <v>126</v>
      </c>
      <c r="AB158">
        <v>43</v>
      </c>
      <c r="AC158" t="s">
        <v>127</v>
      </c>
      <c r="AD158" s="2">
        <v>45608</v>
      </c>
      <c r="AE158">
        <v>2</v>
      </c>
      <c r="AF158">
        <v>14</v>
      </c>
      <c r="AH158" t="s">
        <v>1862</v>
      </c>
      <c r="AI158" t="s">
        <v>719</v>
      </c>
      <c r="AJ158" t="s">
        <v>141</v>
      </c>
      <c r="AK158">
        <v>3</v>
      </c>
      <c r="AL158" t="s">
        <v>126</v>
      </c>
      <c r="AM158">
        <v>43</v>
      </c>
      <c r="AN158" t="s">
        <v>127</v>
      </c>
      <c r="AO158" s="2">
        <v>45608</v>
      </c>
      <c r="AP158">
        <v>3</v>
      </c>
      <c r="AQ158">
        <v>14</v>
      </c>
    </row>
    <row r="159" spans="1:43" x14ac:dyDescent="0.25">
      <c r="A159" t="s">
        <v>844</v>
      </c>
      <c r="B159">
        <v>9.202</v>
      </c>
      <c r="C159">
        <v>9.6310000000000002</v>
      </c>
      <c r="D159">
        <v>9.7070000000000007</v>
      </c>
      <c r="E159">
        <v>104.364</v>
      </c>
      <c r="F159">
        <v>89.949996948242188</v>
      </c>
      <c r="G159">
        <v>90.540000915527344</v>
      </c>
      <c r="H159">
        <v>88.55999755859375</v>
      </c>
      <c r="I159">
        <v>88.910003662109375</v>
      </c>
      <c r="K159">
        <v>105</v>
      </c>
      <c r="L159" t="s">
        <v>1838</v>
      </c>
      <c r="M159" t="s">
        <v>385</v>
      </c>
      <c r="N159" t="s">
        <v>146</v>
      </c>
      <c r="O159">
        <v>3</v>
      </c>
      <c r="P159" t="s">
        <v>126</v>
      </c>
      <c r="Q159">
        <v>105</v>
      </c>
      <c r="R159" t="s">
        <v>127</v>
      </c>
      <c r="S159" s="2">
        <v>45582</v>
      </c>
      <c r="T159">
        <v>1</v>
      </c>
      <c r="U159">
        <v>21.18</v>
      </c>
      <c r="W159" t="s">
        <v>1862</v>
      </c>
      <c r="X159" t="s">
        <v>1576</v>
      </c>
      <c r="Y159" t="s">
        <v>141</v>
      </c>
      <c r="Z159">
        <v>3</v>
      </c>
      <c r="AA159" t="s">
        <v>126</v>
      </c>
      <c r="AB159">
        <v>94</v>
      </c>
      <c r="AC159" t="s">
        <v>127</v>
      </c>
      <c r="AD159" s="2">
        <v>45595</v>
      </c>
      <c r="AE159">
        <v>2</v>
      </c>
      <c r="AF159">
        <v>18.64</v>
      </c>
      <c r="AH159" t="s">
        <v>1830</v>
      </c>
      <c r="AI159" t="s">
        <v>845</v>
      </c>
      <c r="AJ159" t="s">
        <v>432</v>
      </c>
      <c r="AK159">
        <v>3</v>
      </c>
      <c r="AL159" t="s">
        <v>126</v>
      </c>
      <c r="AM159">
        <v>90</v>
      </c>
      <c r="AN159" t="s">
        <v>134</v>
      </c>
      <c r="AO159" s="2">
        <v>45595</v>
      </c>
      <c r="AP159">
        <v>3</v>
      </c>
      <c r="AQ159">
        <v>0</v>
      </c>
    </row>
    <row r="160" spans="1:43" x14ac:dyDescent="0.25">
      <c r="A160" t="s">
        <v>651</v>
      </c>
      <c r="B160">
        <v>16.577999999999999</v>
      </c>
      <c r="C160">
        <v>17.407</v>
      </c>
      <c r="D160">
        <v>18.625</v>
      </c>
      <c r="E160">
        <v>243.333</v>
      </c>
      <c r="F160">
        <v>158.64999389648438</v>
      </c>
      <c r="G160">
        <v>160.72999572753906</v>
      </c>
      <c r="H160">
        <v>158.44999694824219</v>
      </c>
      <c r="I160">
        <v>159.83000183105469</v>
      </c>
      <c r="K160">
        <v>187</v>
      </c>
      <c r="L160" t="s">
        <v>1886</v>
      </c>
      <c r="M160" t="s">
        <v>1678</v>
      </c>
      <c r="N160" t="s">
        <v>141</v>
      </c>
      <c r="O160">
        <v>3</v>
      </c>
      <c r="P160" t="s">
        <v>126</v>
      </c>
      <c r="Q160">
        <v>187</v>
      </c>
      <c r="R160" t="s">
        <v>134</v>
      </c>
      <c r="S160" s="2">
        <v>45610</v>
      </c>
      <c r="T160">
        <v>1</v>
      </c>
      <c r="U160">
        <v>0</v>
      </c>
      <c r="W160" t="s">
        <v>1842</v>
      </c>
      <c r="X160" t="s">
        <v>257</v>
      </c>
      <c r="Y160" t="s">
        <v>198</v>
      </c>
      <c r="Z160">
        <v>3</v>
      </c>
      <c r="AA160" t="s">
        <v>126</v>
      </c>
      <c r="AB160">
        <v>190</v>
      </c>
      <c r="AC160" t="s">
        <v>127</v>
      </c>
      <c r="AD160" s="2">
        <v>45604</v>
      </c>
      <c r="AE160">
        <v>2</v>
      </c>
      <c r="AF160">
        <v>-2.2799999999999998</v>
      </c>
      <c r="AH160" t="s">
        <v>1825</v>
      </c>
      <c r="AI160" t="s">
        <v>136</v>
      </c>
      <c r="AJ160" t="s">
        <v>128</v>
      </c>
      <c r="AK160">
        <v>5</v>
      </c>
      <c r="AL160" t="s">
        <v>137</v>
      </c>
      <c r="AM160">
        <v>252.9</v>
      </c>
      <c r="AN160" t="s">
        <v>134</v>
      </c>
      <c r="AO160" s="2">
        <v>45604</v>
      </c>
      <c r="AP160">
        <v>3</v>
      </c>
      <c r="AQ160">
        <v>-17.510000000000002</v>
      </c>
    </row>
    <row r="161" spans="1:43" x14ac:dyDescent="0.25">
      <c r="A161" t="s">
        <v>901</v>
      </c>
      <c r="B161">
        <v>11.525</v>
      </c>
      <c r="C161">
        <v>12.952</v>
      </c>
      <c r="D161">
        <v>14.932</v>
      </c>
      <c r="E161">
        <v>395.125</v>
      </c>
      <c r="F161">
        <v>341.75</v>
      </c>
      <c r="G161">
        <v>345.489990234375</v>
      </c>
      <c r="H161">
        <v>336.76998901367188</v>
      </c>
      <c r="I161">
        <v>338.48001098632813</v>
      </c>
      <c r="K161">
        <v>343</v>
      </c>
      <c r="L161" t="s">
        <v>1840</v>
      </c>
      <c r="M161" t="s">
        <v>166</v>
      </c>
      <c r="N161" t="s">
        <v>361</v>
      </c>
      <c r="O161">
        <v>1</v>
      </c>
      <c r="P161" t="s">
        <v>142</v>
      </c>
      <c r="Q161" t="s">
        <v>147</v>
      </c>
      <c r="R161" t="s">
        <v>127</v>
      </c>
      <c r="S161" s="2">
        <v>45506</v>
      </c>
      <c r="T161">
        <v>1</v>
      </c>
      <c r="U161">
        <v>18.23</v>
      </c>
      <c r="W161" t="s">
        <v>1839</v>
      </c>
      <c r="X161" t="s">
        <v>166</v>
      </c>
      <c r="Y161" t="s">
        <v>146</v>
      </c>
      <c r="Z161">
        <v>3</v>
      </c>
      <c r="AA161" t="s">
        <v>126</v>
      </c>
      <c r="AB161" t="s">
        <v>147</v>
      </c>
      <c r="AC161" t="s">
        <v>127</v>
      </c>
      <c r="AD161" s="2">
        <v>45526</v>
      </c>
      <c r="AE161">
        <v>2</v>
      </c>
      <c r="AF161">
        <v>10.62</v>
      </c>
      <c r="AH161" t="s">
        <v>1822</v>
      </c>
      <c r="AI161" t="s">
        <v>166</v>
      </c>
      <c r="AJ161" t="s">
        <v>141</v>
      </c>
      <c r="AK161">
        <v>3</v>
      </c>
      <c r="AL161" t="s">
        <v>126</v>
      </c>
      <c r="AM161">
        <v>343</v>
      </c>
      <c r="AN161" t="s">
        <v>134</v>
      </c>
      <c r="AO161" s="2">
        <v>45617</v>
      </c>
      <c r="AP161">
        <v>3</v>
      </c>
      <c r="AQ161">
        <v>9.65</v>
      </c>
    </row>
    <row r="162" spans="1:43" x14ac:dyDescent="0.25">
      <c r="A162" t="s">
        <v>494</v>
      </c>
      <c r="B162">
        <v>6.5720000000000001</v>
      </c>
      <c r="C162">
        <v>7.2960000000000003</v>
      </c>
      <c r="D162">
        <v>8.032</v>
      </c>
      <c r="E162">
        <v>82.852999999999994</v>
      </c>
      <c r="F162">
        <v>81.489997863769531</v>
      </c>
      <c r="G162">
        <v>82.080001831054688</v>
      </c>
      <c r="H162">
        <v>81.239997863769531</v>
      </c>
      <c r="I162">
        <v>81.739997863769531</v>
      </c>
      <c r="K162">
        <v>89</v>
      </c>
      <c r="L162" t="s">
        <v>1856</v>
      </c>
      <c r="M162" t="s">
        <v>538</v>
      </c>
      <c r="N162" t="s">
        <v>128</v>
      </c>
      <c r="O162">
        <v>5</v>
      </c>
      <c r="P162" t="s">
        <v>126</v>
      </c>
      <c r="Q162">
        <v>89</v>
      </c>
      <c r="R162" t="s">
        <v>134</v>
      </c>
      <c r="S162" s="2">
        <v>45622</v>
      </c>
      <c r="T162">
        <v>1</v>
      </c>
      <c r="U162">
        <v>76.599999999999994</v>
      </c>
      <c r="W162" t="s">
        <v>1840</v>
      </c>
      <c r="X162" t="s">
        <v>166</v>
      </c>
      <c r="Y162" t="s">
        <v>138</v>
      </c>
      <c r="Z162">
        <v>5</v>
      </c>
      <c r="AA162" t="s">
        <v>126</v>
      </c>
      <c r="AB162" t="s">
        <v>147</v>
      </c>
      <c r="AC162" t="s">
        <v>127</v>
      </c>
      <c r="AD162" s="2">
        <v>45328</v>
      </c>
      <c r="AE162">
        <v>2</v>
      </c>
      <c r="AF162">
        <v>62.68</v>
      </c>
      <c r="AH162" t="s">
        <v>1845</v>
      </c>
      <c r="AI162" t="s">
        <v>1560</v>
      </c>
      <c r="AJ162" t="s">
        <v>138</v>
      </c>
      <c r="AK162">
        <v>5</v>
      </c>
      <c r="AL162" t="s">
        <v>126</v>
      </c>
      <c r="AM162">
        <v>79.5</v>
      </c>
      <c r="AN162" t="s">
        <v>127</v>
      </c>
      <c r="AO162" s="2">
        <v>45596</v>
      </c>
      <c r="AP162">
        <v>3</v>
      </c>
      <c r="AQ162">
        <v>62.59</v>
      </c>
    </row>
    <row r="163" spans="1:43" x14ac:dyDescent="0.25">
      <c r="A163" t="s">
        <v>297</v>
      </c>
      <c r="B163">
        <v>207.28700000000001</v>
      </c>
      <c r="C163">
        <v>241.75800000000001</v>
      </c>
      <c r="D163">
        <v>282.81799999999998</v>
      </c>
      <c r="E163">
        <v>5072.2709999999997</v>
      </c>
      <c r="F163">
        <v>5187.68994140625</v>
      </c>
      <c r="G163">
        <v>5230</v>
      </c>
      <c r="H163">
        <v>5161</v>
      </c>
      <c r="I163">
        <v>5223.14990234375</v>
      </c>
      <c r="K163">
        <v>5000</v>
      </c>
      <c r="L163" t="s">
        <v>1886</v>
      </c>
      <c r="M163" t="s">
        <v>1802</v>
      </c>
      <c r="N163" t="s">
        <v>125</v>
      </c>
      <c r="O163">
        <v>5</v>
      </c>
      <c r="P163" t="s">
        <v>126</v>
      </c>
      <c r="Q163">
        <v>5000</v>
      </c>
      <c r="R163" t="s">
        <v>134</v>
      </c>
      <c r="S163" s="2">
        <v>45621</v>
      </c>
      <c r="T163">
        <v>1</v>
      </c>
      <c r="U163">
        <v>68.58</v>
      </c>
      <c r="W163" t="s">
        <v>1827</v>
      </c>
      <c r="X163" t="s">
        <v>1571</v>
      </c>
      <c r="Y163" t="s">
        <v>138</v>
      </c>
      <c r="Z163">
        <v>5</v>
      </c>
      <c r="AA163" t="s">
        <v>126</v>
      </c>
      <c r="AB163">
        <v>5100</v>
      </c>
      <c r="AC163" t="s">
        <v>127</v>
      </c>
      <c r="AD163" s="2">
        <v>45601</v>
      </c>
      <c r="AE163">
        <v>2</v>
      </c>
      <c r="AF163">
        <v>54.36</v>
      </c>
      <c r="AH163" t="s">
        <v>1826</v>
      </c>
      <c r="AI163" t="s">
        <v>1579</v>
      </c>
      <c r="AJ163" t="s">
        <v>125</v>
      </c>
      <c r="AK163">
        <v>5</v>
      </c>
      <c r="AL163" t="s">
        <v>126</v>
      </c>
      <c r="AM163">
        <v>5155</v>
      </c>
      <c r="AN163" t="s">
        <v>127</v>
      </c>
      <c r="AO163" s="2">
        <v>45596</v>
      </c>
      <c r="AP163">
        <v>3</v>
      </c>
      <c r="AQ163">
        <v>51.67</v>
      </c>
    </row>
    <row r="164" spans="1:43" x14ac:dyDescent="0.25">
      <c r="A164" t="s">
        <v>603</v>
      </c>
      <c r="B164">
        <v>2.5489999999999999</v>
      </c>
      <c r="C164">
        <v>2.9529999999999998</v>
      </c>
      <c r="D164">
        <v>3.2349999999999999</v>
      </c>
      <c r="E164">
        <v>44.845999999999997</v>
      </c>
      <c r="F164">
        <v>43.5</v>
      </c>
      <c r="G164">
        <v>43.919998168945313</v>
      </c>
      <c r="H164">
        <v>43.340000152587891</v>
      </c>
      <c r="I164">
        <v>43.610000610351563</v>
      </c>
      <c r="K164">
        <v>42.6</v>
      </c>
      <c r="L164" t="s">
        <v>1825</v>
      </c>
      <c r="M164" t="s">
        <v>136</v>
      </c>
      <c r="N164" t="s">
        <v>146</v>
      </c>
      <c r="O164">
        <v>3</v>
      </c>
      <c r="P164" t="s">
        <v>126</v>
      </c>
      <c r="Q164">
        <v>42.6</v>
      </c>
      <c r="R164" t="s">
        <v>134</v>
      </c>
      <c r="S164" s="2">
        <v>45591</v>
      </c>
      <c r="T164">
        <v>1</v>
      </c>
      <c r="U164">
        <v>39.44</v>
      </c>
      <c r="W164" t="s">
        <v>1826</v>
      </c>
      <c r="X164" t="s">
        <v>689</v>
      </c>
      <c r="Y164" t="s">
        <v>125</v>
      </c>
      <c r="Z164">
        <v>5</v>
      </c>
      <c r="AA164" t="s">
        <v>126</v>
      </c>
      <c r="AB164">
        <v>48</v>
      </c>
      <c r="AC164" t="s">
        <v>127</v>
      </c>
      <c r="AD164" s="2">
        <v>45614</v>
      </c>
      <c r="AE164">
        <v>2</v>
      </c>
      <c r="AF164">
        <v>31.73</v>
      </c>
      <c r="AH164" t="s">
        <v>1913</v>
      </c>
      <c r="AI164" t="s">
        <v>1720</v>
      </c>
      <c r="AJ164" t="s">
        <v>146</v>
      </c>
      <c r="AK164">
        <v>3</v>
      </c>
      <c r="AL164" t="s">
        <v>142</v>
      </c>
      <c r="AM164" t="s">
        <v>147</v>
      </c>
      <c r="AN164" t="s">
        <v>127</v>
      </c>
      <c r="AO164" s="2">
        <v>45613</v>
      </c>
      <c r="AP164">
        <v>3</v>
      </c>
      <c r="AQ164">
        <v>29.94</v>
      </c>
    </row>
    <row r="165" spans="1:43" x14ac:dyDescent="0.25">
      <c r="A165" t="s">
        <v>732</v>
      </c>
      <c r="B165">
        <v>11.625</v>
      </c>
      <c r="C165">
        <v>13.882</v>
      </c>
      <c r="D165">
        <v>14.727</v>
      </c>
      <c r="E165">
        <v>210.38900000000001</v>
      </c>
      <c r="F165">
        <v>188.42999267578125</v>
      </c>
      <c r="G165">
        <v>189.73989868164063</v>
      </c>
      <c r="H165">
        <v>183.64500427246094</v>
      </c>
      <c r="I165">
        <v>184.75</v>
      </c>
      <c r="K165">
        <v>230</v>
      </c>
      <c r="L165" t="s">
        <v>1886</v>
      </c>
      <c r="M165" t="s">
        <v>1707</v>
      </c>
      <c r="N165" t="s">
        <v>125</v>
      </c>
      <c r="O165">
        <v>5</v>
      </c>
      <c r="P165" t="s">
        <v>126</v>
      </c>
      <c r="Q165">
        <v>230</v>
      </c>
      <c r="R165" t="s">
        <v>134</v>
      </c>
      <c r="S165" s="2">
        <v>45614</v>
      </c>
      <c r="T165">
        <v>1</v>
      </c>
      <c r="U165">
        <v>38.01</v>
      </c>
      <c r="W165" t="s">
        <v>1937</v>
      </c>
      <c r="X165" t="s">
        <v>1590</v>
      </c>
      <c r="Y165" t="s">
        <v>128</v>
      </c>
      <c r="Z165">
        <v>5</v>
      </c>
      <c r="AA165" t="s">
        <v>126</v>
      </c>
      <c r="AB165">
        <v>220</v>
      </c>
      <c r="AC165" t="s">
        <v>127</v>
      </c>
      <c r="AD165" s="2">
        <v>45602</v>
      </c>
      <c r="AE165">
        <v>2</v>
      </c>
      <c r="AF165">
        <v>28.01</v>
      </c>
      <c r="AH165" t="s">
        <v>1821</v>
      </c>
      <c r="AI165" t="s">
        <v>1804</v>
      </c>
      <c r="AJ165" t="s">
        <v>125</v>
      </c>
      <c r="AK165">
        <v>5</v>
      </c>
      <c r="AL165" t="s">
        <v>126</v>
      </c>
      <c r="AM165">
        <v>222</v>
      </c>
      <c r="AN165" t="s">
        <v>127</v>
      </c>
      <c r="AO165" s="2">
        <v>45601</v>
      </c>
      <c r="AP165">
        <v>3</v>
      </c>
      <c r="AQ165">
        <v>21.63</v>
      </c>
    </row>
    <row r="166" spans="1:43" x14ac:dyDescent="0.25">
      <c r="A166" t="s">
        <v>295</v>
      </c>
      <c r="B166">
        <v>48.122999999999998</v>
      </c>
      <c r="C166">
        <v>54.19</v>
      </c>
      <c r="D166">
        <v>57.832000000000001</v>
      </c>
      <c r="E166">
        <v>1110.271</v>
      </c>
      <c r="F166">
        <v>1029.550048828125</v>
      </c>
      <c r="G166">
        <v>1033.9998779296875</v>
      </c>
      <c r="H166">
        <v>1018.0399780273438</v>
      </c>
      <c r="I166">
        <v>1019.4500122070313</v>
      </c>
      <c r="K166">
        <v>1097</v>
      </c>
      <c r="L166" t="s">
        <v>1856</v>
      </c>
      <c r="M166" t="s">
        <v>538</v>
      </c>
      <c r="N166" t="s">
        <v>128</v>
      </c>
      <c r="O166">
        <v>5</v>
      </c>
      <c r="P166" t="s">
        <v>126</v>
      </c>
      <c r="Q166">
        <v>1097</v>
      </c>
      <c r="R166" t="s">
        <v>134</v>
      </c>
      <c r="S166" s="2">
        <v>45622</v>
      </c>
      <c r="T166">
        <v>1</v>
      </c>
      <c r="U166">
        <v>44.19</v>
      </c>
      <c r="W166" t="s">
        <v>1849</v>
      </c>
      <c r="X166" t="s">
        <v>1537</v>
      </c>
      <c r="Y166" t="s">
        <v>125</v>
      </c>
      <c r="Z166">
        <v>5</v>
      </c>
      <c r="AA166" t="s">
        <v>126</v>
      </c>
      <c r="AB166">
        <v>1075</v>
      </c>
      <c r="AC166" t="s">
        <v>127</v>
      </c>
      <c r="AD166" s="2">
        <v>45621</v>
      </c>
      <c r="AE166">
        <v>2</v>
      </c>
      <c r="AF166">
        <v>37.72</v>
      </c>
      <c r="AH166" t="s">
        <v>1833</v>
      </c>
      <c r="AI166" t="s">
        <v>1525</v>
      </c>
      <c r="AJ166" t="s">
        <v>128</v>
      </c>
      <c r="AK166">
        <v>5</v>
      </c>
      <c r="AL166" t="s">
        <v>126</v>
      </c>
      <c r="AM166">
        <v>1105</v>
      </c>
      <c r="AN166" t="s">
        <v>127</v>
      </c>
      <c r="AO166" s="2">
        <v>45587</v>
      </c>
      <c r="AP166">
        <v>3</v>
      </c>
      <c r="AQ166">
        <v>32.130000000000003</v>
      </c>
    </row>
    <row r="167" spans="1:43" x14ac:dyDescent="0.25">
      <c r="A167" t="s">
        <v>360</v>
      </c>
      <c r="B167">
        <v>6.4909999999999997</v>
      </c>
      <c r="C167">
        <v>6.4050000000000002</v>
      </c>
      <c r="D167">
        <v>6.3710000000000004</v>
      </c>
      <c r="E167">
        <v>58.213000000000001</v>
      </c>
      <c r="F167">
        <v>58.819999694824219</v>
      </c>
      <c r="G167">
        <v>59.505001068115234</v>
      </c>
      <c r="H167">
        <v>58.779998779296875</v>
      </c>
      <c r="I167">
        <v>59.270000457763672</v>
      </c>
      <c r="K167">
        <v>70</v>
      </c>
      <c r="L167" t="s">
        <v>1845</v>
      </c>
      <c r="M167" t="s">
        <v>1667</v>
      </c>
      <c r="N167" t="s">
        <v>138</v>
      </c>
      <c r="O167">
        <v>5</v>
      </c>
      <c r="P167" t="s">
        <v>126</v>
      </c>
      <c r="Q167">
        <v>70</v>
      </c>
      <c r="R167" t="s">
        <v>127</v>
      </c>
      <c r="S167" s="2">
        <v>45609</v>
      </c>
      <c r="T167">
        <v>1</v>
      </c>
      <c r="U167">
        <v>23.99</v>
      </c>
      <c r="W167" t="e">
        <v>#N/A</v>
      </c>
      <c r="X167" t="s">
        <v>1587</v>
      </c>
      <c r="Y167" t="s">
        <v>128</v>
      </c>
      <c r="Z167">
        <v>5</v>
      </c>
      <c r="AA167" t="s">
        <v>126</v>
      </c>
      <c r="AB167">
        <v>60</v>
      </c>
      <c r="AC167" t="s">
        <v>127</v>
      </c>
      <c r="AD167" s="2">
        <v>45600</v>
      </c>
      <c r="AE167">
        <v>2</v>
      </c>
      <c r="AF167">
        <v>9.99</v>
      </c>
      <c r="AH167" t="s">
        <v>1864</v>
      </c>
      <c r="AI167" t="s">
        <v>1778</v>
      </c>
      <c r="AJ167" t="s">
        <v>141</v>
      </c>
      <c r="AK167">
        <v>3</v>
      </c>
      <c r="AL167" t="s">
        <v>126</v>
      </c>
      <c r="AM167">
        <v>53</v>
      </c>
      <c r="AN167" t="s">
        <v>127</v>
      </c>
      <c r="AO167" s="2">
        <v>45608</v>
      </c>
      <c r="AP167">
        <v>3</v>
      </c>
      <c r="AQ167">
        <v>0.14000000000000001</v>
      </c>
    </row>
    <row r="168" spans="1:43" x14ac:dyDescent="0.25">
      <c r="A168" t="s">
        <v>685</v>
      </c>
      <c r="B168">
        <v>8.8759999999999994</v>
      </c>
      <c r="C168">
        <v>9.7439999999999998</v>
      </c>
      <c r="D168">
        <v>10.614000000000001</v>
      </c>
      <c r="E168">
        <v>228.429</v>
      </c>
      <c r="F168">
        <v>236.63999938964844</v>
      </c>
      <c r="G168">
        <v>237.74000549316406</v>
      </c>
      <c r="H168">
        <v>235.55000305175781</v>
      </c>
      <c r="I168">
        <v>235.80000305175781</v>
      </c>
      <c r="K168">
        <v>228.429</v>
      </c>
      <c r="L168" t="s">
        <v>1841</v>
      </c>
      <c r="M168" t="s">
        <v>1477</v>
      </c>
      <c r="N168" t="s">
        <v>128</v>
      </c>
      <c r="O168">
        <v>5</v>
      </c>
      <c r="P168" t="s">
        <v>126</v>
      </c>
      <c r="Q168" t="s">
        <v>147</v>
      </c>
      <c r="R168" t="s">
        <v>127</v>
      </c>
      <c r="S168" s="2">
        <v>45604</v>
      </c>
      <c r="T168">
        <v>1</v>
      </c>
      <c r="U168">
        <v>28.81</v>
      </c>
      <c r="W168" t="e">
        <v>#N/A</v>
      </c>
      <c r="X168" t="s">
        <v>686</v>
      </c>
      <c r="Y168" t="s">
        <v>151</v>
      </c>
      <c r="Z168">
        <v>1</v>
      </c>
      <c r="AA168" t="s">
        <v>142</v>
      </c>
      <c r="AB168">
        <v>205</v>
      </c>
      <c r="AC168" t="s">
        <v>127</v>
      </c>
      <c r="AD168" s="2">
        <v>45581</v>
      </c>
      <c r="AE168">
        <v>2</v>
      </c>
      <c r="AF168">
        <v>12.33</v>
      </c>
      <c r="AH168" t="s">
        <v>1834</v>
      </c>
      <c r="AI168" t="s">
        <v>524</v>
      </c>
      <c r="AJ168" t="s">
        <v>172</v>
      </c>
      <c r="AK168">
        <v>3</v>
      </c>
      <c r="AL168" t="s">
        <v>126</v>
      </c>
      <c r="AM168" t="s">
        <v>147</v>
      </c>
      <c r="AN168" t="s">
        <v>127</v>
      </c>
      <c r="AO168" s="2">
        <v>45623</v>
      </c>
      <c r="AP168">
        <v>3</v>
      </c>
      <c r="AQ168">
        <v>0</v>
      </c>
    </row>
    <row r="169" spans="1:43" x14ac:dyDescent="0.25">
      <c r="A169" t="s">
        <v>149</v>
      </c>
      <c r="B169">
        <v>19.963000000000001</v>
      </c>
      <c r="C169">
        <v>20.794</v>
      </c>
      <c r="D169">
        <v>22.311</v>
      </c>
      <c r="E169">
        <v>487.6</v>
      </c>
      <c r="F169">
        <v>481</v>
      </c>
      <c r="G169">
        <v>491.67001342773438</v>
      </c>
      <c r="H169">
        <v>480.8699951171875</v>
      </c>
      <c r="I169">
        <v>483.07998657226563</v>
      </c>
      <c r="K169">
        <v>467</v>
      </c>
      <c r="L169" t="e">
        <v>#N/A</v>
      </c>
      <c r="M169" t="s">
        <v>289</v>
      </c>
      <c r="N169" t="s">
        <v>128</v>
      </c>
      <c r="O169">
        <v>5</v>
      </c>
      <c r="P169" t="s">
        <v>126</v>
      </c>
      <c r="Q169">
        <v>577</v>
      </c>
      <c r="R169" t="s">
        <v>127</v>
      </c>
      <c r="S169" s="2">
        <v>45526</v>
      </c>
      <c r="T169">
        <v>1</v>
      </c>
      <c r="U169">
        <v>40.659999999999997</v>
      </c>
      <c r="W169" t="e">
        <v>#N/A</v>
      </c>
      <c r="X169" t="s">
        <v>150</v>
      </c>
      <c r="Y169" t="s">
        <v>146</v>
      </c>
      <c r="Z169">
        <v>3</v>
      </c>
      <c r="AA169" t="s">
        <v>126</v>
      </c>
      <c r="AB169">
        <v>467</v>
      </c>
      <c r="AC169" t="s">
        <v>127</v>
      </c>
      <c r="AD169" s="2">
        <v>45598</v>
      </c>
      <c r="AE169">
        <v>2</v>
      </c>
      <c r="AF169">
        <v>23.01</v>
      </c>
      <c r="AH169" t="s">
        <v>1819</v>
      </c>
      <c r="AI169" t="s">
        <v>150</v>
      </c>
      <c r="AJ169" t="s">
        <v>146</v>
      </c>
      <c r="AK169">
        <v>3</v>
      </c>
      <c r="AL169" t="s">
        <v>126</v>
      </c>
      <c r="AM169">
        <v>467</v>
      </c>
      <c r="AN169" t="s">
        <v>127</v>
      </c>
      <c r="AO169" s="2">
        <v>45610</v>
      </c>
      <c r="AP169">
        <v>3</v>
      </c>
      <c r="AQ169">
        <v>19.57</v>
      </c>
    </row>
    <row r="170" spans="1:43" x14ac:dyDescent="0.25">
      <c r="A170" t="s">
        <v>639</v>
      </c>
      <c r="B170">
        <v>3.9870000000000001</v>
      </c>
      <c r="C170">
        <v>4.319</v>
      </c>
      <c r="D170" t="s">
        <v>147</v>
      </c>
      <c r="E170">
        <v>114.846</v>
      </c>
      <c r="F170">
        <v>113.73999786376953</v>
      </c>
      <c r="G170">
        <v>114.15000152587891</v>
      </c>
      <c r="H170">
        <v>112.93000030517578</v>
      </c>
      <c r="I170">
        <v>113.19999694824219</v>
      </c>
      <c r="K170">
        <v>117</v>
      </c>
      <c r="L170" t="s">
        <v>1856</v>
      </c>
      <c r="M170" t="s">
        <v>1553</v>
      </c>
      <c r="N170" t="s">
        <v>128</v>
      </c>
      <c r="O170">
        <v>5</v>
      </c>
      <c r="P170" t="s">
        <v>126</v>
      </c>
      <c r="Q170">
        <v>117</v>
      </c>
      <c r="R170" t="s">
        <v>134</v>
      </c>
      <c r="S170" s="2">
        <v>45594</v>
      </c>
      <c r="T170">
        <v>1</v>
      </c>
      <c r="U170">
        <v>58.04</v>
      </c>
      <c r="W170" t="s">
        <v>1826</v>
      </c>
      <c r="X170" t="s">
        <v>640</v>
      </c>
      <c r="Y170" t="s">
        <v>125</v>
      </c>
      <c r="Z170">
        <v>5</v>
      </c>
      <c r="AA170" t="s">
        <v>126</v>
      </c>
      <c r="AB170">
        <v>118</v>
      </c>
      <c r="AC170" t="s">
        <v>127</v>
      </c>
      <c r="AD170" s="2">
        <v>45601</v>
      </c>
      <c r="AE170">
        <v>2</v>
      </c>
      <c r="AF170">
        <v>53.08</v>
      </c>
      <c r="AH170" t="s">
        <v>1839</v>
      </c>
      <c r="AI170" t="s">
        <v>166</v>
      </c>
      <c r="AJ170" t="s">
        <v>146</v>
      </c>
      <c r="AK170">
        <v>3</v>
      </c>
      <c r="AL170" t="s">
        <v>142</v>
      </c>
      <c r="AM170">
        <v>110.31</v>
      </c>
      <c r="AN170" t="s">
        <v>234</v>
      </c>
      <c r="AO170" s="2">
        <v>45468</v>
      </c>
      <c r="AP170">
        <v>3</v>
      </c>
      <c r="AQ170">
        <v>22.68</v>
      </c>
    </row>
    <row r="171" spans="1:43" x14ac:dyDescent="0.25">
      <c r="A171" t="s">
        <v>304</v>
      </c>
      <c r="B171">
        <v>2.7589999999999999</v>
      </c>
      <c r="C171">
        <v>3.1339999999999999</v>
      </c>
      <c r="D171">
        <v>3.55</v>
      </c>
      <c r="E171">
        <v>98.257999999999996</v>
      </c>
      <c r="F171">
        <v>90.400001525878906</v>
      </c>
      <c r="G171">
        <v>91.029998779296875</v>
      </c>
      <c r="H171">
        <v>90.050003051757813</v>
      </c>
      <c r="I171">
        <v>90.75</v>
      </c>
      <c r="K171">
        <v>100</v>
      </c>
      <c r="L171" t="s">
        <v>1859</v>
      </c>
      <c r="M171" t="s">
        <v>1742</v>
      </c>
      <c r="N171" t="s">
        <v>125</v>
      </c>
      <c r="O171">
        <v>5</v>
      </c>
      <c r="P171" t="s">
        <v>126</v>
      </c>
      <c r="Q171">
        <v>100</v>
      </c>
      <c r="R171" t="s">
        <v>127</v>
      </c>
      <c r="S171" s="2">
        <v>45621</v>
      </c>
      <c r="T171">
        <v>1</v>
      </c>
      <c r="U171">
        <v>62.16</v>
      </c>
      <c r="W171" t="s">
        <v>1890</v>
      </c>
      <c r="X171" t="s">
        <v>1433</v>
      </c>
      <c r="Y171" t="s">
        <v>146</v>
      </c>
      <c r="Z171">
        <v>3</v>
      </c>
      <c r="AA171" t="s">
        <v>126</v>
      </c>
      <c r="AB171" t="s">
        <v>147</v>
      </c>
      <c r="AC171" t="s">
        <v>127</v>
      </c>
      <c r="AD171" s="2">
        <v>45623</v>
      </c>
      <c r="AE171">
        <v>2</v>
      </c>
      <c r="AF171">
        <v>58.31</v>
      </c>
      <c r="AH171" t="e">
        <v>#N/A</v>
      </c>
      <c r="AI171" t="s">
        <v>306</v>
      </c>
      <c r="AJ171" t="s">
        <v>125</v>
      </c>
      <c r="AK171">
        <v>5</v>
      </c>
      <c r="AL171" t="s">
        <v>126</v>
      </c>
      <c r="AM171">
        <v>100</v>
      </c>
      <c r="AN171" t="s">
        <v>127</v>
      </c>
      <c r="AO171" s="2">
        <v>45574</v>
      </c>
      <c r="AP171">
        <v>3</v>
      </c>
      <c r="AQ171">
        <v>33.76</v>
      </c>
    </row>
    <row r="172" spans="1:43" x14ac:dyDescent="0.25">
      <c r="A172" t="s">
        <v>919</v>
      </c>
      <c r="B172">
        <v>4.5129999999999999</v>
      </c>
      <c r="C172">
        <v>5.0049999999999999</v>
      </c>
      <c r="D172">
        <v>5.4340000000000002</v>
      </c>
      <c r="E172">
        <v>41.267000000000003</v>
      </c>
      <c r="F172">
        <v>34.290000915527344</v>
      </c>
      <c r="G172">
        <v>34.75</v>
      </c>
      <c r="H172">
        <v>34.189998626708984</v>
      </c>
      <c r="I172">
        <v>34.279998779296875</v>
      </c>
      <c r="K172">
        <v>41.6</v>
      </c>
      <c r="L172" t="s">
        <v>1825</v>
      </c>
      <c r="M172" t="s">
        <v>136</v>
      </c>
      <c r="N172" t="s">
        <v>125</v>
      </c>
      <c r="O172">
        <v>5</v>
      </c>
      <c r="P172" t="s">
        <v>126</v>
      </c>
      <c r="Q172">
        <v>41.6</v>
      </c>
      <c r="R172" t="s">
        <v>134</v>
      </c>
      <c r="S172" s="2">
        <v>45608</v>
      </c>
      <c r="T172">
        <v>1</v>
      </c>
      <c r="U172">
        <v>7.84</v>
      </c>
      <c r="W172" t="s">
        <v>1830</v>
      </c>
      <c r="X172" t="s">
        <v>1521</v>
      </c>
      <c r="Y172" t="s">
        <v>185</v>
      </c>
      <c r="Z172">
        <v>5</v>
      </c>
      <c r="AA172" t="s">
        <v>126</v>
      </c>
      <c r="AB172">
        <v>45</v>
      </c>
      <c r="AC172" t="s">
        <v>134</v>
      </c>
      <c r="AD172" s="2">
        <v>45621</v>
      </c>
      <c r="AE172">
        <v>2</v>
      </c>
      <c r="AF172">
        <v>0.82</v>
      </c>
      <c r="AH172" t="s">
        <v>1892</v>
      </c>
      <c r="AI172" t="s">
        <v>1712</v>
      </c>
      <c r="AJ172" t="s">
        <v>141</v>
      </c>
      <c r="AK172">
        <v>3</v>
      </c>
      <c r="AL172" t="s">
        <v>126</v>
      </c>
      <c r="AM172">
        <v>32</v>
      </c>
      <c r="AN172" t="s">
        <v>127</v>
      </c>
      <c r="AO172" s="2">
        <v>45608</v>
      </c>
      <c r="AP172">
        <v>3</v>
      </c>
      <c r="AQ172">
        <v>0</v>
      </c>
    </row>
    <row r="173" spans="1:43" x14ac:dyDescent="0.25">
      <c r="A173" t="s">
        <v>243</v>
      </c>
      <c r="B173">
        <v>5.71</v>
      </c>
      <c r="C173">
        <v>6.9690000000000003</v>
      </c>
      <c r="D173">
        <v>7.9450000000000003</v>
      </c>
      <c r="E173">
        <v>168.39099999999999</v>
      </c>
      <c r="F173">
        <v>192.99000549316406</v>
      </c>
      <c r="G173">
        <v>194.22500610351563</v>
      </c>
      <c r="H173">
        <v>188.52000427246094</v>
      </c>
      <c r="I173">
        <v>189.02000427246094</v>
      </c>
      <c r="K173">
        <v>182</v>
      </c>
      <c r="L173" t="s">
        <v>1829</v>
      </c>
      <c r="M173" t="s">
        <v>245</v>
      </c>
      <c r="N173" t="s">
        <v>128</v>
      </c>
      <c r="O173">
        <v>5</v>
      </c>
      <c r="P173" t="s">
        <v>126</v>
      </c>
      <c r="Q173">
        <v>182</v>
      </c>
      <c r="R173" t="s">
        <v>134</v>
      </c>
      <c r="S173" s="2">
        <v>45607</v>
      </c>
      <c r="T173">
        <v>1</v>
      </c>
      <c r="U173">
        <v>83.68</v>
      </c>
      <c r="W173" t="s">
        <v>1929</v>
      </c>
      <c r="X173" t="s">
        <v>1520</v>
      </c>
      <c r="Y173" t="s">
        <v>128</v>
      </c>
      <c r="Z173">
        <v>5</v>
      </c>
      <c r="AA173" t="s">
        <v>126</v>
      </c>
      <c r="AB173" t="s">
        <v>147</v>
      </c>
      <c r="AC173" t="s">
        <v>127</v>
      </c>
      <c r="AD173" s="2">
        <v>45260</v>
      </c>
      <c r="AE173">
        <v>2</v>
      </c>
      <c r="AF173">
        <v>74.900000000000006</v>
      </c>
      <c r="AH173" t="s">
        <v>1853</v>
      </c>
      <c r="AI173" t="s">
        <v>1472</v>
      </c>
      <c r="AJ173" t="s">
        <v>128</v>
      </c>
      <c r="AK173">
        <v>5</v>
      </c>
      <c r="AL173" t="s">
        <v>126</v>
      </c>
      <c r="AM173">
        <v>208</v>
      </c>
      <c r="AN173" t="s">
        <v>127</v>
      </c>
      <c r="AO173" s="2">
        <v>45614</v>
      </c>
      <c r="AP173">
        <v>3</v>
      </c>
      <c r="AQ173">
        <v>70.89</v>
      </c>
    </row>
    <row r="174" spans="1:43" x14ac:dyDescent="0.25">
      <c r="A174" t="s">
        <v>856</v>
      </c>
      <c r="B174">
        <v>3.117</v>
      </c>
      <c r="C174">
        <v>2.335</v>
      </c>
      <c r="D174">
        <v>2.899</v>
      </c>
      <c r="E174">
        <v>84.667000000000002</v>
      </c>
      <c r="F174">
        <v>83.870002746582031</v>
      </c>
      <c r="G174">
        <v>84.75</v>
      </c>
      <c r="H174">
        <v>82.610000610351563</v>
      </c>
      <c r="I174">
        <v>82.860000610351563</v>
      </c>
      <c r="K174">
        <v>89</v>
      </c>
      <c r="L174" t="s">
        <v>1820</v>
      </c>
      <c r="M174" t="s">
        <v>591</v>
      </c>
      <c r="N174" t="s">
        <v>125</v>
      </c>
      <c r="O174">
        <v>5</v>
      </c>
      <c r="P174" t="s">
        <v>126</v>
      </c>
      <c r="Q174">
        <v>89</v>
      </c>
      <c r="R174" t="s">
        <v>134</v>
      </c>
      <c r="S174" s="2">
        <v>45621</v>
      </c>
      <c r="T174">
        <v>1</v>
      </c>
      <c r="U174">
        <v>64</v>
      </c>
      <c r="W174" t="s">
        <v>1887</v>
      </c>
      <c r="X174" t="s">
        <v>312</v>
      </c>
      <c r="Y174" t="s">
        <v>419</v>
      </c>
      <c r="Z174">
        <v>3</v>
      </c>
      <c r="AA174" t="s">
        <v>126</v>
      </c>
      <c r="AB174">
        <v>85</v>
      </c>
      <c r="AC174" t="s">
        <v>134</v>
      </c>
      <c r="AD174" s="2">
        <v>45621</v>
      </c>
      <c r="AE174">
        <v>2</v>
      </c>
      <c r="AF174">
        <v>59.53</v>
      </c>
      <c r="AH174" t="s">
        <v>1819</v>
      </c>
      <c r="AI174" t="s">
        <v>311</v>
      </c>
      <c r="AJ174" t="s">
        <v>146</v>
      </c>
      <c r="AK174">
        <v>3</v>
      </c>
      <c r="AL174" t="s">
        <v>126</v>
      </c>
      <c r="AM174">
        <v>91</v>
      </c>
      <c r="AN174" t="s">
        <v>127</v>
      </c>
      <c r="AO174" s="2">
        <v>45594</v>
      </c>
      <c r="AP174">
        <v>3</v>
      </c>
      <c r="AQ174">
        <v>58.27</v>
      </c>
    </row>
    <row r="175" spans="1:43" x14ac:dyDescent="0.25">
      <c r="A175" t="s">
        <v>334</v>
      </c>
      <c r="B175">
        <v>7.1660000000000004</v>
      </c>
      <c r="C175">
        <v>8.734</v>
      </c>
      <c r="D175">
        <v>9.3290000000000006</v>
      </c>
      <c r="E175">
        <v>75.936999999999998</v>
      </c>
      <c r="F175">
        <v>69.764999389648438</v>
      </c>
      <c r="G175">
        <v>70.400001525878906</v>
      </c>
      <c r="H175">
        <v>69.660003662109375</v>
      </c>
      <c r="I175">
        <v>70.160003662109375</v>
      </c>
      <c r="K175">
        <v>95</v>
      </c>
      <c r="L175" t="s">
        <v>1842</v>
      </c>
      <c r="M175" t="s">
        <v>1682</v>
      </c>
      <c r="N175" t="s">
        <v>138</v>
      </c>
      <c r="O175">
        <v>5</v>
      </c>
      <c r="P175" t="s">
        <v>126</v>
      </c>
      <c r="Q175">
        <v>95</v>
      </c>
      <c r="R175" t="s">
        <v>127</v>
      </c>
      <c r="S175" s="2">
        <v>45618</v>
      </c>
      <c r="T175">
        <v>1</v>
      </c>
      <c r="U175">
        <v>60.01</v>
      </c>
      <c r="W175" t="s">
        <v>1854</v>
      </c>
      <c r="X175" t="s">
        <v>335</v>
      </c>
      <c r="Y175" t="s">
        <v>128</v>
      </c>
      <c r="Z175">
        <v>5</v>
      </c>
      <c r="AA175" t="s">
        <v>126</v>
      </c>
      <c r="AB175">
        <v>90</v>
      </c>
      <c r="AC175" t="s">
        <v>134</v>
      </c>
      <c r="AD175" s="2">
        <v>45616</v>
      </c>
      <c r="AE175">
        <v>2</v>
      </c>
      <c r="AF175">
        <v>45.24</v>
      </c>
      <c r="AH175" t="s">
        <v>1834</v>
      </c>
      <c r="AI175" t="s">
        <v>171</v>
      </c>
      <c r="AJ175" t="s">
        <v>125</v>
      </c>
      <c r="AK175">
        <v>5</v>
      </c>
      <c r="AL175" t="s">
        <v>126</v>
      </c>
      <c r="AM175">
        <v>77</v>
      </c>
      <c r="AN175" t="s">
        <v>127</v>
      </c>
      <c r="AO175" s="2">
        <v>45610</v>
      </c>
      <c r="AP175">
        <v>3</v>
      </c>
      <c r="AQ175">
        <v>34.93</v>
      </c>
    </row>
    <row r="176" spans="1:43" x14ac:dyDescent="0.25">
      <c r="A176" t="s">
        <v>813</v>
      </c>
      <c r="B176">
        <v>2.6269999999999998</v>
      </c>
      <c r="C176">
        <v>2.7189999999999999</v>
      </c>
      <c r="D176">
        <v>2.7930000000000001</v>
      </c>
      <c r="E176">
        <v>30.562999999999999</v>
      </c>
      <c r="F176">
        <v>27.600000381469727</v>
      </c>
      <c r="G176">
        <v>27.690000534057617</v>
      </c>
      <c r="H176">
        <v>27.395000457763672</v>
      </c>
      <c r="I176">
        <v>27.450000762939453</v>
      </c>
      <c r="K176">
        <v>31</v>
      </c>
      <c r="L176" t="s">
        <v>1819</v>
      </c>
      <c r="M176" t="s">
        <v>303</v>
      </c>
      <c r="N176" t="s">
        <v>128</v>
      </c>
      <c r="O176">
        <v>5</v>
      </c>
      <c r="P176" t="s">
        <v>126</v>
      </c>
      <c r="Q176">
        <v>31</v>
      </c>
      <c r="R176" t="s">
        <v>127</v>
      </c>
      <c r="S176" s="2">
        <v>45611</v>
      </c>
      <c r="T176">
        <v>1</v>
      </c>
      <c r="U176">
        <v>13.97</v>
      </c>
      <c r="W176" t="e">
        <v>#N/A</v>
      </c>
      <c r="X176" t="s">
        <v>166</v>
      </c>
      <c r="Y176" t="s">
        <v>128</v>
      </c>
      <c r="Z176">
        <v>5</v>
      </c>
      <c r="AA176" t="s">
        <v>126</v>
      </c>
      <c r="AB176">
        <v>31.2</v>
      </c>
      <c r="AC176" t="s">
        <v>234</v>
      </c>
      <c r="AD176" s="2">
        <v>45447</v>
      </c>
      <c r="AE176">
        <v>2</v>
      </c>
      <c r="AF176">
        <v>6.59</v>
      </c>
      <c r="AH176" t="s">
        <v>1820</v>
      </c>
      <c r="AI176" t="s">
        <v>1641</v>
      </c>
      <c r="AJ176" t="s">
        <v>343</v>
      </c>
      <c r="AK176">
        <v>3</v>
      </c>
      <c r="AL176" t="s">
        <v>126</v>
      </c>
      <c r="AM176">
        <v>31</v>
      </c>
      <c r="AN176" t="s">
        <v>134</v>
      </c>
      <c r="AO176" s="2">
        <v>45589</v>
      </c>
      <c r="AP176">
        <v>3</v>
      </c>
      <c r="AQ176">
        <v>3.4</v>
      </c>
    </row>
    <row r="177" spans="1:43" x14ac:dyDescent="0.25">
      <c r="A177" t="s">
        <v>660</v>
      </c>
      <c r="B177">
        <v>8.2080000000000002</v>
      </c>
      <c r="C177">
        <v>9.0730000000000004</v>
      </c>
      <c r="D177">
        <v>9.8800000000000008</v>
      </c>
      <c r="E177">
        <v>127.64700000000001</v>
      </c>
      <c r="F177">
        <v>122.01000213623047</v>
      </c>
      <c r="G177">
        <v>123.48999786376953</v>
      </c>
      <c r="H177">
        <v>121.51999664306641</v>
      </c>
      <c r="I177">
        <v>122.62999725341797</v>
      </c>
      <c r="K177">
        <v>125</v>
      </c>
      <c r="L177" t="e">
        <v>#N/A</v>
      </c>
      <c r="M177" t="s">
        <v>340</v>
      </c>
      <c r="N177" t="s">
        <v>185</v>
      </c>
      <c r="O177">
        <v>5</v>
      </c>
      <c r="P177" t="s">
        <v>126</v>
      </c>
      <c r="Q177">
        <v>127</v>
      </c>
      <c r="R177" t="s">
        <v>134</v>
      </c>
      <c r="S177" s="2">
        <v>45597</v>
      </c>
      <c r="T177">
        <v>1</v>
      </c>
      <c r="U177">
        <v>26.23</v>
      </c>
      <c r="W177" t="s">
        <v>1837</v>
      </c>
      <c r="X177" t="s">
        <v>1664</v>
      </c>
      <c r="Y177" t="s">
        <v>128</v>
      </c>
      <c r="Z177">
        <v>5</v>
      </c>
      <c r="AA177" t="s">
        <v>126</v>
      </c>
      <c r="AB177">
        <v>125</v>
      </c>
      <c r="AC177" t="s">
        <v>127</v>
      </c>
      <c r="AD177" s="2">
        <v>45546</v>
      </c>
      <c r="AE177">
        <v>2</v>
      </c>
      <c r="AF177">
        <v>18.329999999999998</v>
      </c>
      <c r="AH177" t="s">
        <v>1830</v>
      </c>
      <c r="AI177" t="s">
        <v>340</v>
      </c>
      <c r="AJ177" t="s">
        <v>185</v>
      </c>
      <c r="AK177">
        <v>5</v>
      </c>
      <c r="AL177" t="s">
        <v>126</v>
      </c>
      <c r="AM177">
        <v>127</v>
      </c>
      <c r="AN177" t="s">
        <v>134</v>
      </c>
      <c r="AO177" s="2">
        <v>45608</v>
      </c>
      <c r="AP177">
        <v>3</v>
      </c>
      <c r="AQ177">
        <v>17.440000000000001</v>
      </c>
    </row>
    <row r="178" spans="1:43" x14ac:dyDescent="0.25">
      <c r="A178" t="s">
        <v>417</v>
      </c>
      <c r="B178">
        <v>3</v>
      </c>
      <c r="C178">
        <v>3.4630000000000001</v>
      </c>
      <c r="D178">
        <v>3.7829999999999999</v>
      </c>
      <c r="E178">
        <v>81.527000000000001</v>
      </c>
      <c r="F178">
        <v>77.239997863769531</v>
      </c>
      <c r="G178">
        <v>77.5</v>
      </c>
      <c r="H178">
        <v>76.5</v>
      </c>
      <c r="I178">
        <v>76.900001525878906</v>
      </c>
      <c r="K178">
        <v>80</v>
      </c>
      <c r="L178" t="s">
        <v>1844</v>
      </c>
      <c r="M178" t="s">
        <v>1514</v>
      </c>
      <c r="N178" t="s">
        <v>198</v>
      </c>
      <c r="O178">
        <v>3</v>
      </c>
      <c r="P178" t="s">
        <v>126</v>
      </c>
      <c r="Q178">
        <v>80</v>
      </c>
      <c r="R178" t="s">
        <v>127</v>
      </c>
      <c r="S178" s="2">
        <v>45590</v>
      </c>
      <c r="T178">
        <v>1</v>
      </c>
      <c r="U178">
        <v>54.45</v>
      </c>
      <c r="W178" t="s">
        <v>1869</v>
      </c>
      <c r="X178" t="s">
        <v>1601</v>
      </c>
      <c r="Y178" t="s">
        <v>125</v>
      </c>
      <c r="Z178">
        <v>5</v>
      </c>
      <c r="AA178" t="s">
        <v>126</v>
      </c>
      <c r="AB178">
        <v>74.599999999999994</v>
      </c>
      <c r="AC178" t="s">
        <v>127</v>
      </c>
      <c r="AD178" s="2">
        <v>45602</v>
      </c>
      <c r="AE178">
        <v>2</v>
      </c>
      <c r="AF178">
        <v>49.88</v>
      </c>
      <c r="AH178" t="s">
        <v>1846</v>
      </c>
      <c r="AI178" t="s">
        <v>581</v>
      </c>
      <c r="AJ178" t="s">
        <v>128</v>
      </c>
      <c r="AK178">
        <v>5</v>
      </c>
      <c r="AL178" t="s">
        <v>126</v>
      </c>
      <c r="AM178">
        <v>88</v>
      </c>
      <c r="AN178" t="s">
        <v>127</v>
      </c>
      <c r="AO178" s="2">
        <v>45616</v>
      </c>
      <c r="AP178">
        <v>3</v>
      </c>
      <c r="AQ178">
        <v>46.99</v>
      </c>
    </row>
    <row r="179" spans="1:43" x14ac:dyDescent="0.25">
      <c r="A179" t="s">
        <v>263</v>
      </c>
      <c r="B179">
        <v>21.995999999999999</v>
      </c>
      <c r="C179">
        <v>23.638000000000002</v>
      </c>
      <c r="D179">
        <v>22.55</v>
      </c>
      <c r="E179">
        <v>378.89499999999998</v>
      </c>
      <c r="F179">
        <v>408.39498901367188</v>
      </c>
      <c r="G179">
        <v>412.11990356445313</v>
      </c>
      <c r="H179">
        <v>403.239990234375</v>
      </c>
      <c r="I179">
        <v>403.70001220703125</v>
      </c>
      <c r="K179">
        <v>415</v>
      </c>
      <c r="L179" t="s">
        <v>1834</v>
      </c>
      <c r="M179" t="s">
        <v>189</v>
      </c>
      <c r="N179" t="s">
        <v>125</v>
      </c>
      <c r="O179">
        <v>5</v>
      </c>
      <c r="P179" t="s">
        <v>126</v>
      </c>
      <c r="Q179">
        <v>415</v>
      </c>
      <c r="R179" t="s">
        <v>127</v>
      </c>
      <c r="S179" s="2">
        <v>45621</v>
      </c>
      <c r="T179">
        <v>1</v>
      </c>
      <c r="U179">
        <v>67.510000000000005</v>
      </c>
      <c r="W179" t="e">
        <v>#N/A</v>
      </c>
      <c r="X179" t="s">
        <v>189</v>
      </c>
      <c r="Y179" t="s">
        <v>125</v>
      </c>
      <c r="Z179">
        <v>5</v>
      </c>
      <c r="AA179" t="s">
        <v>126</v>
      </c>
      <c r="AB179">
        <v>350</v>
      </c>
      <c r="AC179" t="s">
        <v>127</v>
      </c>
      <c r="AD179" s="2">
        <v>45551</v>
      </c>
      <c r="AE179">
        <v>2</v>
      </c>
      <c r="AF179">
        <v>44.07</v>
      </c>
      <c r="AH179" t="s">
        <v>1820</v>
      </c>
      <c r="AI179" t="s">
        <v>1542</v>
      </c>
      <c r="AJ179" t="s">
        <v>216</v>
      </c>
      <c r="AK179">
        <v>1</v>
      </c>
      <c r="AL179" t="s">
        <v>142</v>
      </c>
      <c r="AM179">
        <v>365</v>
      </c>
      <c r="AN179" t="s">
        <v>134</v>
      </c>
      <c r="AO179" s="2">
        <v>45608</v>
      </c>
      <c r="AP179">
        <v>3</v>
      </c>
      <c r="AQ179">
        <v>26.96</v>
      </c>
    </row>
    <row r="180" spans="1:43" x14ac:dyDescent="0.25">
      <c r="A180" t="s">
        <v>317</v>
      </c>
      <c r="B180">
        <v>23.548999999999999</v>
      </c>
      <c r="C180">
        <v>25.295000000000002</v>
      </c>
      <c r="D180">
        <v>24.625</v>
      </c>
      <c r="E180">
        <v>302.08699999999999</v>
      </c>
      <c r="F180">
        <v>289.23001098632813</v>
      </c>
      <c r="G180">
        <v>292.75</v>
      </c>
      <c r="H180">
        <v>289.20001220703125</v>
      </c>
      <c r="I180">
        <v>290.33999633789063</v>
      </c>
      <c r="K180">
        <v>319</v>
      </c>
      <c r="L180" t="s">
        <v>1829</v>
      </c>
      <c r="M180" t="s">
        <v>1754</v>
      </c>
      <c r="N180" t="s">
        <v>128</v>
      </c>
      <c r="O180">
        <v>5</v>
      </c>
      <c r="P180" t="s">
        <v>126</v>
      </c>
      <c r="Q180">
        <v>319</v>
      </c>
      <c r="R180" t="s">
        <v>134</v>
      </c>
      <c r="S180" s="2">
        <v>45622</v>
      </c>
      <c r="T180">
        <v>1</v>
      </c>
      <c r="U180">
        <v>28.84</v>
      </c>
      <c r="W180" t="s">
        <v>1839</v>
      </c>
      <c r="X180" t="s">
        <v>166</v>
      </c>
      <c r="Y180" t="s">
        <v>146</v>
      </c>
      <c r="Z180">
        <v>3</v>
      </c>
      <c r="AA180" t="s">
        <v>142</v>
      </c>
      <c r="AB180">
        <v>310.52</v>
      </c>
      <c r="AC180" t="s">
        <v>251</v>
      </c>
      <c r="AD180" s="2">
        <v>45610</v>
      </c>
      <c r="AE180">
        <v>2</v>
      </c>
      <c r="AF180">
        <v>28.14</v>
      </c>
      <c r="AH180" t="s">
        <v>1838</v>
      </c>
      <c r="AI180" t="s">
        <v>1476</v>
      </c>
      <c r="AJ180" t="s">
        <v>146</v>
      </c>
      <c r="AK180">
        <v>3</v>
      </c>
      <c r="AL180" t="s">
        <v>126</v>
      </c>
      <c r="AM180">
        <v>287</v>
      </c>
      <c r="AN180" t="s">
        <v>127</v>
      </c>
      <c r="AO180" s="2">
        <v>45595</v>
      </c>
      <c r="AP180">
        <v>3</v>
      </c>
      <c r="AQ180">
        <v>13.64</v>
      </c>
    </row>
    <row r="181" spans="1:43" x14ac:dyDescent="0.25">
      <c r="A181" t="s">
        <v>716</v>
      </c>
      <c r="B181">
        <v>9.0749999999999993</v>
      </c>
      <c r="C181">
        <v>9.6690000000000005</v>
      </c>
      <c r="D181">
        <v>10.467000000000001</v>
      </c>
      <c r="E181">
        <v>220.125</v>
      </c>
      <c r="F181">
        <v>219.94999694824219</v>
      </c>
      <c r="G181">
        <v>221.66000366210938</v>
      </c>
      <c r="H181">
        <v>216.63999938964844</v>
      </c>
      <c r="I181">
        <v>217.83999633789063</v>
      </c>
      <c r="K181">
        <v>230</v>
      </c>
      <c r="L181" t="s">
        <v>1827</v>
      </c>
      <c r="M181" t="s">
        <v>674</v>
      </c>
      <c r="N181" t="s">
        <v>138</v>
      </c>
      <c r="O181">
        <v>5</v>
      </c>
      <c r="P181" t="s">
        <v>126</v>
      </c>
      <c r="Q181">
        <v>230</v>
      </c>
      <c r="R181" t="s">
        <v>127</v>
      </c>
      <c r="S181" s="2">
        <v>45601</v>
      </c>
      <c r="T181">
        <v>1</v>
      </c>
      <c r="U181">
        <v>24.3</v>
      </c>
      <c r="W181" t="s">
        <v>1857</v>
      </c>
      <c r="X181" t="s">
        <v>1706</v>
      </c>
      <c r="Y181" t="s">
        <v>125</v>
      </c>
      <c r="Z181">
        <v>5</v>
      </c>
      <c r="AA181" t="s">
        <v>126</v>
      </c>
      <c r="AB181">
        <v>232</v>
      </c>
      <c r="AC181" t="s">
        <v>134</v>
      </c>
      <c r="AD181" s="2">
        <v>45600</v>
      </c>
      <c r="AE181">
        <v>2</v>
      </c>
      <c r="AF181">
        <v>22.15</v>
      </c>
      <c r="AH181" t="s">
        <v>1839</v>
      </c>
      <c r="AI181" t="s">
        <v>166</v>
      </c>
      <c r="AJ181" t="s">
        <v>146</v>
      </c>
      <c r="AK181">
        <v>3</v>
      </c>
      <c r="AL181" t="s">
        <v>142</v>
      </c>
      <c r="AM181">
        <v>197.5</v>
      </c>
      <c r="AN181" t="s">
        <v>251</v>
      </c>
      <c r="AO181" s="2">
        <v>45601</v>
      </c>
      <c r="AP181">
        <v>3</v>
      </c>
      <c r="AQ181">
        <v>21.36</v>
      </c>
    </row>
    <row r="182" spans="1:43" x14ac:dyDescent="0.25">
      <c r="A182" t="s">
        <v>590</v>
      </c>
      <c r="B182">
        <v>5.9249999999999998</v>
      </c>
      <c r="C182">
        <v>6.9649999999999999</v>
      </c>
      <c r="D182">
        <v>8.0399999999999991</v>
      </c>
      <c r="E182">
        <v>134.1</v>
      </c>
      <c r="F182">
        <v>141.11000061035156</v>
      </c>
      <c r="G182">
        <v>142</v>
      </c>
      <c r="H182">
        <v>140.30000305175781</v>
      </c>
      <c r="I182">
        <v>140.71000671386719</v>
      </c>
      <c r="K182">
        <v>160</v>
      </c>
      <c r="L182" t="s">
        <v>1875</v>
      </c>
      <c r="M182" t="s">
        <v>1776</v>
      </c>
      <c r="N182" t="s">
        <v>125</v>
      </c>
      <c r="O182">
        <v>5</v>
      </c>
      <c r="P182" t="s">
        <v>126</v>
      </c>
      <c r="Q182" t="s">
        <v>147</v>
      </c>
      <c r="R182" t="s">
        <v>127</v>
      </c>
      <c r="S182" s="2">
        <v>45617</v>
      </c>
      <c r="T182">
        <v>1</v>
      </c>
      <c r="U182">
        <v>77.739999999999995</v>
      </c>
      <c r="W182" t="s">
        <v>1862</v>
      </c>
      <c r="X182" t="s">
        <v>441</v>
      </c>
      <c r="Y182" t="s">
        <v>128</v>
      </c>
      <c r="Z182">
        <v>5</v>
      </c>
      <c r="AA182" t="s">
        <v>126</v>
      </c>
      <c r="AB182">
        <v>160</v>
      </c>
      <c r="AC182" t="s">
        <v>127</v>
      </c>
      <c r="AD182" s="2">
        <v>45621</v>
      </c>
      <c r="AE182">
        <v>2</v>
      </c>
      <c r="AF182">
        <v>54.4</v>
      </c>
      <c r="AH182" t="s">
        <v>1820</v>
      </c>
      <c r="AI182" t="s">
        <v>591</v>
      </c>
      <c r="AJ182" t="s">
        <v>125</v>
      </c>
      <c r="AK182">
        <v>5</v>
      </c>
      <c r="AL182" t="s">
        <v>126</v>
      </c>
      <c r="AM182">
        <v>147</v>
      </c>
      <c r="AN182" t="s">
        <v>134</v>
      </c>
      <c r="AO182" s="2">
        <v>45589</v>
      </c>
      <c r="AP182">
        <v>3</v>
      </c>
      <c r="AQ182">
        <v>39.74</v>
      </c>
    </row>
    <row r="183" spans="1:43" x14ac:dyDescent="0.25">
      <c r="A183" t="s">
        <v>490</v>
      </c>
      <c r="B183">
        <v>2.6760000000000002</v>
      </c>
      <c r="C183">
        <v>2.8740000000000001</v>
      </c>
      <c r="D183">
        <v>3.4049999999999998</v>
      </c>
      <c r="E183">
        <v>116.474</v>
      </c>
      <c r="F183">
        <v>106.87999725341797</v>
      </c>
      <c r="G183">
        <v>107.5</v>
      </c>
      <c r="H183">
        <v>106.66049957275391</v>
      </c>
      <c r="I183">
        <v>106.69999694824219</v>
      </c>
      <c r="K183">
        <v>128</v>
      </c>
      <c r="L183" t="s">
        <v>1862</v>
      </c>
      <c r="M183" t="s">
        <v>1481</v>
      </c>
      <c r="N183" t="s">
        <v>128</v>
      </c>
      <c r="O183">
        <v>5</v>
      </c>
      <c r="P183" t="s">
        <v>126</v>
      </c>
      <c r="Q183">
        <v>128</v>
      </c>
      <c r="R183" t="s">
        <v>127</v>
      </c>
      <c r="S183" s="2">
        <v>45582</v>
      </c>
      <c r="T183">
        <v>1</v>
      </c>
      <c r="U183">
        <v>8.64</v>
      </c>
      <c r="W183" t="s">
        <v>1827</v>
      </c>
      <c r="X183" t="s">
        <v>1544</v>
      </c>
      <c r="Y183" t="s">
        <v>198</v>
      </c>
      <c r="Z183">
        <v>3</v>
      </c>
      <c r="AA183" t="s">
        <v>126</v>
      </c>
      <c r="AB183">
        <v>117</v>
      </c>
      <c r="AC183" t="s">
        <v>127</v>
      </c>
      <c r="AD183" s="2">
        <v>45596</v>
      </c>
      <c r="AE183">
        <v>2</v>
      </c>
      <c r="AF183">
        <v>0</v>
      </c>
      <c r="AH183" t="s">
        <v>1833</v>
      </c>
      <c r="AI183" t="s">
        <v>1488</v>
      </c>
      <c r="AJ183" t="s">
        <v>128</v>
      </c>
      <c r="AK183">
        <v>5</v>
      </c>
      <c r="AL183" t="s">
        <v>126</v>
      </c>
      <c r="AM183">
        <v>123</v>
      </c>
      <c r="AN183" t="s">
        <v>127</v>
      </c>
      <c r="AO183" s="2">
        <v>45618</v>
      </c>
      <c r="AP183">
        <v>3</v>
      </c>
      <c r="AQ183">
        <v>-2.42</v>
      </c>
    </row>
    <row r="184" spans="1:43" x14ac:dyDescent="0.25">
      <c r="A184" t="s">
        <v>725</v>
      </c>
      <c r="B184">
        <v>1.704</v>
      </c>
      <c r="C184">
        <v>2.0219999999999998</v>
      </c>
      <c r="D184">
        <v>2.4209999999999998</v>
      </c>
      <c r="E184">
        <v>24.917000000000002</v>
      </c>
      <c r="F184">
        <v>25.350000381469727</v>
      </c>
      <c r="G184">
        <v>25.520000457763672</v>
      </c>
      <c r="H184">
        <v>25.139999389648438</v>
      </c>
      <c r="I184">
        <v>25.139999389648438</v>
      </c>
      <c r="K184">
        <v>29</v>
      </c>
      <c r="L184" t="s">
        <v>1845</v>
      </c>
      <c r="M184" t="s">
        <v>1744</v>
      </c>
      <c r="N184" t="s">
        <v>138</v>
      </c>
      <c r="O184">
        <v>5</v>
      </c>
      <c r="P184" t="s">
        <v>126</v>
      </c>
      <c r="Q184">
        <v>29</v>
      </c>
      <c r="R184" t="s">
        <v>127</v>
      </c>
      <c r="S184" s="2">
        <v>45618</v>
      </c>
      <c r="T184">
        <v>1</v>
      </c>
      <c r="U184">
        <v>75.849999999999994</v>
      </c>
      <c r="W184" t="s">
        <v>1819</v>
      </c>
      <c r="X184" t="s">
        <v>702</v>
      </c>
      <c r="Y184" t="s">
        <v>146</v>
      </c>
      <c r="Z184">
        <v>3</v>
      </c>
      <c r="AA184" t="s">
        <v>142</v>
      </c>
      <c r="AB184">
        <v>28</v>
      </c>
      <c r="AC184" t="s">
        <v>127</v>
      </c>
      <c r="AD184" s="2">
        <v>45616</v>
      </c>
      <c r="AE184">
        <v>2</v>
      </c>
      <c r="AF184">
        <v>74.05</v>
      </c>
      <c r="AH184" t="s">
        <v>1872</v>
      </c>
      <c r="AI184" t="s">
        <v>1471</v>
      </c>
      <c r="AJ184" t="s">
        <v>128</v>
      </c>
      <c r="AK184">
        <v>5</v>
      </c>
      <c r="AL184" t="s">
        <v>126</v>
      </c>
      <c r="AM184">
        <v>25</v>
      </c>
      <c r="AN184" t="s">
        <v>134</v>
      </c>
      <c r="AO184" s="2">
        <v>45582</v>
      </c>
      <c r="AP184">
        <v>3</v>
      </c>
      <c r="AQ184">
        <v>73.319999999999993</v>
      </c>
    </row>
    <row r="185" spans="1:43" x14ac:dyDescent="0.25">
      <c r="A185" t="s">
        <v>407</v>
      </c>
      <c r="B185">
        <v>6.7720000000000002</v>
      </c>
      <c r="C185">
        <v>7.8090000000000002</v>
      </c>
      <c r="D185">
        <v>8.8439999999999994</v>
      </c>
      <c r="E185">
        <v>314.16699999999997</v>
      </c>
      <c r="F185">
        <v>308.22000122070313</v>
      </c>
      <c r="G185">
        <v>308.8599853515625</v>
      </c>
      <c r="H185">
        <v>302.489990234375</v>
      </c>
      <c r="I185">
        <v>304.67999267578125</v>
      </c>
      <c r="K185">
        <v>330.4</v>
      </c>
      <c r="L185" t="s">
        <v>1825</v>
      </c>
      <c r="M185" t="s">
        <v>136</v>
      </c>
      <c r="N185" t="s">
        <v>146</v>
      </c>
      <c r="O185">
        <v>3</v>
      </c>
      <c r="P185" t="s">
        <v>142</v>
      </c>
      <c r="Q185">
        <v>330.4</v>
      </c>
      <c r="R185" t="s">
        <v>134</v>
      </c>
      <c r="S185" s="2">
        <v>45609</v>
      </c>
      <c r="T185">
        <v>1</v>
      </c>
      <c r="U185">
        <v>18.420000000000002</v>
      </c>
      <c r="W185" t="s">
        <v>1821</v>
      </c>
      <c r="X185" t="s">
        <v>1505</v>
      </c>
      <c r="Y185" t="s">
        <v>125</v>
      </c>
      <c r="Z185">
        <v>5</v>
      </c>
      <c r="AA185" t="s">
        <v>126</v>
      </c>
      <c r="AB185">
        <v>340</v>
      </c>
      <c r="AC185" t="s">
        <v>127</v>
      </c>
      <c r="AD185" s="2">
        <v>45597</v>
      </c>
      <c r="AE185">
        <v>2</v>
      </c>
      <c r="AF185">
        <v>14.59</v>
      </c>
      <c r="AH185" t="s">
        <v>1822</v>
      </c>
      <c r="AI185" t="s">
        <v>166</v>
      </c>
      <c r="AJ185" t="s">
        <v>141</v>
      </c>
      <c r="AK185">
        <v>3</v>
      </c>
      <c r="AL185" t="s">
        <v>126</v>
      </c>
      <c r="AM185">
        <v>317</v>
      </c>
      <c r="AN185" t="s">
        <v>134</v>
      </c>
      <c r="AO185" s="2">
        <v>45604</v>
      </c>
      <c r="AP185">
        <v>3</v>
      </c>
      <c r="AQ185">
        <v>10.19</v>
      </c>
    </row>
    <row r="186" spans="1:43" x14ac:dyDescent="0.25">
      <c r="A186" t="s">
        <v>641</v>
      </c>
      <c r="B186">
        <v>10.092000000000001</v>
      </c>
      <c r="C186">
        <v>10.83</v>
      </c>
      <c r="D186">
        <v>12.679</v>
      </c>
      <c r="E186">
        <v>222.583</v>
      </c>
      <c r="F186">
        <v>177.50999450683594</v>
      </c>
      <c r="G186">
        <v>179.0718994140625</v>
      </c>
      <c r="H186">
        <v>175.7550048828125</v>
      </c>
      <c r="I186">
        <v>176.75</v>
      </c>
      <c r="K186">
        <v>225</v>
      </c>
      <c r="L186" t="s">
        <v>1845</v>
      </c>
      <c r="M186" t="s">
        <v>677</v>
      </c>
      <c r="N186" t="s">
        <v>141</v>
      </c>
      <c r="O186">
        <v>3</v>
      </c>
      <c r="P186" t="s">
        <v>126</v>
      </c>
      <c r="Q186">
        <v>225</v>
      </c>
      <c r="R186" t="s">
        <v>127</v>
      </c>
      <c r="S186" s="2">
        <v>45596</v>
      </c>
      <c r="T186">
        <v>1</v>
      </c>
      <c r="U186">
        <v>1.63</v>
      </c>
      <c r="W186" t="s">
        <v>1862</v>
      </c>
      <c r="X186" t="s">
        <v>1494</v>
      </c>
      <c r="Y186" t="s">
        <v>141</v>
      </c>
      <c r="Z186">
        <v>3</v>
      </c>
      <c r="AA186" t="s">
        <v>126</v>
      </c>
      <c r="AB186">
        <v>220</v>
      </c>
      <c r="AC186" t="s">
        <v>127</v>
      </c>
      <c r="AD186" s="2">
        <v>45595</v>
      </c>
      <c r="AE186">
        <v>2</v>
      </c>
      <c r="AF186">
        <v>1.31</v>
      </c>
      <c r="AH186" t="s">
        <v>1830</v>
      </c>
      <c r="AI186" t="s">
        <v>1708</v>
      </c>
      <c r="AJ186" t="s">
        <v>432</v>
      </c>
      <c r="AK186">
        <v>3</v>
      </c>
      <c r="AL186" t="s">
        <v>126</v>
      </c>
      <c r="AM186">
        <v>190</v>
      </c>
      <c r="AN186" t="s">
        <v>134</v>
      </c>
      <c r="AO186" s="2">
        <v>45595</v>
      </c>
      <c r="AP186">
        <v>3</v>
      </c>
      <c r="AQ186">
        <v>0.43</v>
      </c>
    </row>
    <row r="187" spans="1:43" x14ac:dyDescent="0.25">
      <c r="A187" t="s">
        <v>849</v>
      </c>
      <c r="B187">
        <v>9.3859999999999992</v>
      </c>
      <c r="C187">
        <v>11.481999999999999</v>
      </c>
      <c r="D187">
        <v>13.563000000000001</v>
      </c>
      <c r="E187">
        <v>103.19</v>
      </c>
      <c r="F187">
        <v>73.110000610351563</v>
      </c>
      <c r="G187">
        <v>74.489997863769531</v>
      </c>
      <c r="H187">
        <v>72.839996337890625</v>
      </c>
      <c r="I187">
        <v>72.910003662109375</v>
      </c>
      <c r="K187">
        <v>87</v>
      </c>
      <c r="L187" t="s">
        <v>1913</v>
      </c>
      <c r="M187" t="s">
        <v>485</v>
      </c>
      <c r="N187" t="s">
        <v>151</v>
      </c>
      <c r="O187">
        <v>1</v>
      </c>
      <c r="P187" t="s">
        <v>126</v>
      </c>
      <c r="Q187">
        <v>87</v>
      </c>
      <c r="R187" t="s">
        <v>127</v>
      </c>
      <c r="S187" s="2">
        <v>45602</v>
      </c>
      <c r="T187">
        <v>1</v>
      </c>
      <c r="U187">
        <v>63.55</v>
      </c>
      <c r="W187" t="e">
        <v>#N/A</v>
      </c>
      <c r="X187" t="s">
        <v>166</v>
      </c>
      <c r="Y187" t="s">
        <v>860</v>
      </c>
      <c r="Z187">
        <v>1</v>
      </c>
      <c r="AA187" t="s">
        <v>142</v>
      </c>
      <c r="AB187">
        <v>142.21</v>
      </c>
      <c r="AC187" t="s">
        <v>234</v>
      </c>
      <c r="AD187" s="2">
        <v>45575</v>
      </c>
      <c r="AE187">
        <v>2</v>
      </c>
      <c r="AF187">
        <v>51.43</v>
      </c>
      <c r="AH187" t="s">
        <v>1839</v>
      </c>
      <c r="AI187" t="s">
        <v>166</v>
      </c>
      <c r="AJ187" t="s">
        <v>860</v>
      </c>
      <c r="AK187">
        <v>1</v>
      </c>
      <c r="AL187" t="s">
        <v>142</v>
      </c>
      <c r="AM187">
        <v>142.21</v>
      </c>
      <c r="AN187" t="s">
        <v>234</v>
      </c>
      <c r="AO187" s="2">
        <v>45575</v>
      </c>
      <c r="AP187">
        <v>3</v>
      </c>
      <c r="AQ187">
        <v>48.56</v>
      </c>
    </row>
    <row r="188" spans="1:43" x14ac:dyDescent="0.25">
      <c r="A188" t="s">
        <v>446</v>
      </c>
      <c r="B188">
        <v>8.9139999999999997</v>
      </c>
      <c r="C188">
        <v>9.7739999999999991</v>
      </c>
      <c r="D188">
        <v>10.951000000000001</v>
      </c>
      <c r="E188">
        <v>276</v>
      </c>
      <c r="F188">
        <v>265</v>
      </c>
      <c r="G188">
        <v>266</v>
      </c>
      <c r="H188">
        <v>250.85000610351563</v>
      </c>
      <c r="I188">
        <v>253.38999938964844</v>
      </c>
      <c r="K188">
        <v>322</v>
      </c>
      <c r="L188" t="s">
        <v>1830</v>
      </c>
      <c r="M188" t="s">
        <v>1738</v>
      </c>
      <c r="N188" t="s">
        <v>174</v>
      </c>
      <c r="O188">
        <v>5</v>
      </c>
      <c r="P188" t="s">
        <v>126</v>
      </c>
      <c r="Q188">
        <v>322</v>
      </c>
      <c r="R188" t="s">
        <v>134</v>
      </c>
      <c r="S188" s="2">
        <v>45618</v>
      </c>
      <c r="T188">
        <v>1</v>
      </c>
      <c r="U188">
        <v>116.86</v>
      </c>
      <c r="W188" t="s">
        <v>1839</v>
      </c>
      <c r="X188" t="s">
        <v>166</v>
      </c>
      <c r="Y188" t="s">
        <v>167</v>
      </c>
      <c r="Z188">
        <v>5</v>
      </c>
      <c r="AA188" t="s">
        <v>137</v>
      </c>
      <c r="AB188">
        <v>324.31</v>
      </c>
      <c r="AC188" t="s">
        <v>234</v>
      </c>
      <c r="AD188" s="2">
        <v>45475</v>
      </c>
      <c r="AE188">
        <v>2</v>
      </c>
      <c r="AF188">
        <v>93.39</v>
      </c>
      <c r="AH188" t="s">
        <v>1823</v>
      </c>
      <c r="AI188" t="s">
        <v>372</v>
      </c>
      <c r="AJ188" t="s">
        <v>138</v>
      </c>
      <c r="AK188">
        <v>5</v>
      </c>
      <c r="AL188" t="s">
        <v>126</v>
      </c>
      <c r="AM188">
        <v>298</v>
      </c>
      <c r="AN188" t="s">
        <v>127</v>
      </c>
      <c r="AO188" s="2">
        <v>45600</v>
      </c>
      <c r="AP188">
        <v>3</v>
      </c>
      <c r="AQ188">
        <v>72.45</v>
      </c>
    </row>
    <row r="189" spans="1:43" x14ac:dyDescent="0.25">
      <c r="A189" t="s">
        <v>835</v>
      </c>
      <c r="B189">
        <v>6.0350000000000001</v>
      </c>
      <c r="C189">
        <v>6.1210000000000004</v>
      </c>
      <c r="D189">
        <v>6.6180000000000003</v>
      </c>
      <c r="E189">
        <v>87.632000000000005</v>
      </c>
      <c r="F189">
        <v>88.290000915527344</v>
      </c>
      <c r="G189">
        <v>89.409896850585938</v>
      </c>
      <c r="H189">
        <v>88.260002136230469</v>
      </c>
      <c r="I189">
        <v>88.660003662109375</v>
      </c>
      <c r="K189">
        <v>100</v>
      </c>
      <c r="L189" t="s">
        <v>1898</v>
      </c>
      <c r="M189" t="s">
        <v>1609</v>
      </c>
      <c r="N189" t="s">
        <v>125</v>
      </c>
      <c r="O189">
        <v>5</v>
      </c>
      <c r="P189" t="s">
        <v>126</v>
      </c>
      <c r="Q189">
        <v>100</v>
      </c>
      <c r="R189" t="s">
        <v>134</v>
      </c>
      <c r="S189" s="2">
        <v>45597</v>
      </c>
      <c r="T189">
        <v>1</v>
      </c>
      <c r="U189">
        <v>15.34</v>
      </c>
      <c r="W189" t="s">
        <v>1839</v>
      </c>
      <c r="X189" t="s">
        <v>166</v>
      </c>
      <c r="Y189" t="s">
        <v>146</v>
      </c>
      <c r="Z189">
        <v>3</v>
      </c>
      <c r="AA189" t="s">
        <v>142</v>
      </c>
      <c r="AB189">
        <v>95.47</v>
      </c>
      <c r="AC189" t="s">
        <v>234</v>
      </c>
      <c r="AD189" s="2">
        <v>45575</v>
      </c>
      <c r="AE189">
        <v>2</v>
      </c>
      <c r="AF189">
        <v>14.85</v>
      </c>
      <c r="AH189" t="s">
        <v>1827</v>
      </c>
      <c r="AI189" t="s">
        <v>836</v>
      </c>
      <c r="AJ189" t="s">
        <v>138</v>
      </c>
      <c r="AK189">
        <v>5</v>
      </c>
      <c r="AL189" t="s">
        <v>126</v>
      </c>
      <c r="AM189">
        <v>96</v>
      </c>
      <c r="AN189" t="s">
        <v>127</v>
      </c>
      <c r="AO189" s="2">
        <v>45609</v>
      </c>
      <c r="AP189">
        <v>3</v>
      </c>
      <c r="AQ189">
        <v>12.61</v>
      </c>
    </row>
    <row r="190" spans="1:43" x14ac:dyDescent="0.25">
      <c r="A190" t="s">
        <v>770</v>
      </c>
      <c r="B190">
        <v>3.8090000000000002</v>
      </c>
      <c r="C190">
        <v>4.7750000000000004</v>
      </c>
      <c r="D190">
        <v>6.5309999999999997</v>
      </c>
      <c r="E190">
        <v>48.604999999999997</v>
      </c>
      <c r="F190">
        <v>48.430000305175781</v>
      </c>
      <c r="G190">
        <v>48.75</v>
      </c>
      <c r="H190">
        <v>47.930000305175781</v>
      </c>
      <c r="I190">
        <v>48.159999847412109</v>
      </c>
      <c r="K190">
        <v>59</v>
      </c>
      <c r="L190" t="s">
        <v>1856</v>
      </c>
      <c r="M190" t="s">
        <v>1696</v>
      </c>
      <c r="N190" t="s">
        <v>128</v>
      </c>
      <c r="O190">
        <v>5</v>
      </c>
      <c r="P190" t="s">
        <v>126</v>
      </c>
      <c r="Q190">
        <v>59</v>
      </c>
      <c r="R190" t="s">
        <v>134</v>
      </c>
      <c r="S190" s="2">
        <v>45621</v>
      </c>
      <c r="T190">
        <v>1</v>
      </c>
      <c r="U190">
        <v>87.06</v>
      </c>
      <c r="W190" t="s">
        <v>1862</v>
      </c>
      <c r="X190" t="s">
        <v>255</v>
      </c>
      <c r="Y190" t="s">
        <v>128</v>
      </c>
      <c r="Z190">
        <v>5</v>
      </c>
      <c r="AA190" t="s">
        <v>126</v>
      </c>
      <c r="AB190">
        <v>58</v>
      </c>
      <c r="AC190" t="s">
        <v>127</v>
      </c>
      <c r="AD190" s="2">
        <v>45616</v>
      </c>
      <c r="AE190">
        <v>2</v>
      </c>
      <c r="AF190">
        <v>57.39</v>
      </c>
      <c r="AH190" t="s">
        <v>1861</v>
      </c>
      <c r="AI190" t="s">
        <v>1620</v>
      </c>
      <c r="AJ190" t="s">
        <v>138</v>
      </c>
      <c r="AK190">
        <v>5</v>
      </c>
      <c r="AL190" t="s">
        <v>126</v>
      </c>
      <c r="AM190">
        <v>48</v>
      </c>
      <c r="AN190" t="s">
        <v>127</v>
      </c>
      <c r="AO190" s="2">
        <v>45581</v>
      </c>
      <c r="AP190">
        <v>3</v>
      </c>
      <c r="AQ190">
        <v>41.27</v>
      </c>
    </row>
    <row r="191" spans="1:43" x14ac:dyDescent="0.25">
      <c r="A191" t="s">
        <v>680</v>
      </c>
      <c r="B191">
        <v>3.7040000000000002</v>
      </c>
      <c r="C191">
        <v>3.9849999999999999</v>
      </c>
      <c r="D191">
        <v>4.2549999999999999</v>
      </c>
      <c r="E191">
        <v>107.13</v>
      </c>
      <c r="F191">
        <v>110.93000030517578</v>
      </c>
      <c r="G191">
        <v>111.70999908447266</v>
      </c>
      <c r="H191">
        <v>110.05999755859375</v>
      </c>
      <c r="I191">
        <v>110.36000061035156</v>
      </c>
      <c r="K191">
        <v>110</v>
      </c>
      <c r="L191" t="s">
        <v>1875</v>
      </c>
      <c r="M191" t="s">
        <v>1654</v>
      </c>
      <c r="N191" t="s">
        <v>125</v>
      </c>
      <c r="O191">
        <v>5</v>
      </c>
      <c r="P191" t="s">
        <v>126</v>
      </c>
      <c r="Q191" t="s">
        <v>147</v>
      </c>
      <c r="R191" t="s">
        <v>127</v>
      </c>
      <c r="S191" s="2">
        <v>45622</v>
      </c>
      <c r="T191">
        <v>1</v>
      </c>
      <c r="U191">
        <v>17.690000000000001</v>
      </c>
      <c r="W191" t="s">
        <v>1830</v>
      </c>
      <c r="X191" t="s">
        <v>681</v>
      </c>
      <c r="Y191" t="s">
        <v>432</v>
      </c>
      <c r="Z191">
        <v>3</v>
      </c>
      <c r="AA191" t="s">
        <v>126</v>
      </c>
      <c r="AB191">
        <v>110</v>
      </c>
      <c r="AC191" t="s">
        <v>134</v>
      </c>
      <c r="AD191" s="2">
        <v>45599</v>
      </c>
      <c r="AE191">
        <v>2</v>
      </c>
      <c r="AF191">
        <v>11.85</v>
      </c>
      <c r="AH191" t="s">
        <v>1837</v>
      </c>
      <c r="AI191" t="s">
        <v>659</v>
      </c>
      <c r="AJ191" t="s">
        <v>128</v>
      </c>
      <c r="AK191">
        <v>5</v>
      </c>
      <c r="AL191" t="s">
        <v>126</v>
      </c>
      <c r="AM191">
        <v>125</v>
      </c>
      <c r="AN191" t="s">
        <v>134</v>
      </c>
      <c r="AO191" s="2">
        <v>45622</v>
      </c>
      <c r="AP191">
        <v>3</v>
      </c>
      <c r="AQ191">
        <v>10.83</v>
      </c>
    </row>
    <row r="192" spans="1:43" x14ac:dyDescent="0.25">
      <c r="A192" t="s">
        <v>869</v>
      </c>
      <c r="B192">
        <v>4.76</v>
      </c>
      <c r="C192">
        <v>5.2809999999999997</v>
      </c>
      <c r="D192">
        <v>5.6630000000000003</v>
      </c>
      <c r="E192">
        <v>110.304</v>
      </c>
      <c r="F192">
        <v>106.73999786376953</v>
      </c>
      <c r="G192">
        <v>107.09999847412109</v>
      </c>
      <c r="H192">
        <v>104.39499664306641</v>
      </c>
      <c r="I192">
        <v>105.25</v>
      </c>
      <c r="K192">
        <v>122</v>
      </c>
      <c r="L192" t="s">
        <v>1928</v>
      </c>
      <c r="M192" t="s">
        <v>870</v>
      </c>
      <c r="N192" t="s">
        <v>128</v>
      </c>
      <c r="O192">
        <v>5</v>
      </c>
      <c r="P192" t="s">
        <v>126</v>
      </c>
      <c r="Q192">
        <v>122</v>
      </c>
      <c r="R192" t="s">
        <v>127</v>
      </c>
      <c r="S192" s="2">
        <v>45596</v>
      </c>
      <c r="T192">
        <v>1</v>
      </c>
      <c r="U192">
        <v>32.659999999999997</v>
      </c>
      <c r="W192" t="s">
        <v>1846</v>
      </c>
      <c r="X192" t="s">
        <v>283</v>
      </c>
      <c r="Y192" t="s">
        <v>128</v>
      </c>
      <c r="Z192">
        <v>5</v>
      </c>
      <c r="AA192" t="s">
        <v>126</v>
      </c>
      <c r="AB192">
        <v>125</v>
      </c>
      <c r="AC192" t="s">
        <v>127</v>
      </c>
      <c r="AD192" s="2">
        <v>45614</v>
      </c>
      <c r="AE192">
        <v>2</v>
      </c>
      <c r="AF192">
        <v>23.64</v>
      </c>
      <c r="AH192" t="s">
        <v>1820</v>
      </c>
      <c r="AI192" t="s">
        <v>1440</v>
      </c>
      <c r="AJ192" t="s">
        <v>125</v>
      </c>
      <c r="AK192">
        <v>5</v>
      </c>
      <c r="AL192" t="s">
        <v>126</v>
      </c>
      <c r="AM192">
        <v>125</v>
      </c>
      <c r="AN192" t="s">
        <v>134</v>
      </c>
      <c r="AO192" s="2">
        <v>45596</v>
      </c>
      <c r="AP192">
        <v>3</v>
      </c>
      <c r="AQ192">
        <v>19.57</v>
      </c>
    </row>
    <row r="193" spans="1:43" x14ac:dyDescent="0.25">
      <c r="A193" t="s">
        <v>470</v>
      </c>
      <c r="B193">
        <v>36.103000000000002</v>
      </c>
      <c r="C193">
        <v>41.301000000000002</v>
      </c>
      <c r="D193">
        <v>46.316000000000003</v>
      </c>
      <c r="E193">
        <v>414</v>
      </c>
      <c r="F193">
        <v>394.010009765625</v>
      </c>
      <c r="G193">
        <v>396.26748657226563</v>
      </c>
      <c r="H193">
        <v>389.30999755859375</v>
      </c>
      <c r="I193">
        <v>389.80999755859375</v>
      </c>
      <c r="K193">
        <v>385</v>
      </c>
      <c r="L193" t="s">
        <v>1859</v>
      </c>
      <c r="M193" t="s">
        <v>1583</v>
      </c>
      <c r="N193" t="s">
        <v>125</v>
      </c>
      <c r="O193">
        <v>5</v>
      </c>
      <c r="P193" t="s">
        <v>126</v>
      </c>
      <c r="Q193">
        <v>385</v>
      </c>
      <c r="R193" t="s">
        <v>127</v>
      </c>
      <c r="S193" s="2">
        <v>45609</v>
      </c>
      <c r="T193">
        <v>1</v>
      </c>
      <c r="U193">
        <v>31.77</v>
      </c>
      <c r="W193" t="s">
        <v>1839</v>
      </c>
      <c r="X193" t="s">
        <v>166</v>
      </c>
      <c r="Y193" t="s">
        <v>128</v>
      </c>
      <c r="Z193">
        <v>5</v>
      </c>
      <c r="AA193" t="s">
        <v>137</v>
      </c>
      <c r="AB193">
        <v>376.07</v>
      </c>
      <c r="AC193" t="s">
        <v>251</v>
      </c>
      <c r="AD193" s="2">
        <v>45601</v>
      </c>
      <c r="AE193">
        <v>2</v>
      </c>
      <c r="AF193">
        <v>25.1</v>
      </c>
      <c r="AH193" t="s">
        <v>1840</v>
      </c>
      <c r="AI193" t="s">
        <v>166</v>
      </c>
      <c r="AJ193" t="s">
        <v>138</v>
      </c>
      <c r="AK193">
        <v>5</v>
      </c>
      <c r="AL193" t="s">
        <v>137</v>
      </c>
      <c r="AM193" t="s">
        <v>147</v>
      </c>
      <c r="AN193" t="s">
        <v>127</v>
      </c>
      <c r="AO193" s="2">
        <v>45524</v>
      </c>
      <c r="AP193">
        <v>3</v>
      </c>
      <c r="AQ193">
        <v>24.14</v>
      </c>
    </row>
    <row r="194" spans="1:43" x14ac:dyDescent="0.25">
      <c r="A194" t="s">
        <v>346</v>
      </c>
      <c r="B194">
        <v>31.286999999999999</v>
      </c>
      <c r="C194">
        <v>34.798999999999999</v>
      </c>
      <c r="D194">
        <v>39.011000000000003</v>
      </c>
      <c r="E194">
        <v>398.375</v>
      </c>
      <c r="F194">
        <v>335.44000244140625</v>
      </c>
      <c r="G194">
        <v>340.1400146484375</v>
      </c>
      <c r="H194">
        <v>333.79000854492188</v>
      </c>
      <c r="I194">
        <v>336.5</v>
      </c>
      <c r="K194">
        <v>406</v>
      </c>
      <c r="L194" t="s">
        <v>1853</v>
      </c>
      <c r="M194" t="s">
        <v>347</v>
      </c>
      <c r="N194" t="s">
        <v>128</v>
      </c>
      <c r="O194">
        <v>5</v>
      </c>
      <c r="P194" t="s">
        <v>126</v>
      </c>
      <c r="Q194">
        <v>406</v>
      </c>
      <c r="R194" t="s">
        <v>127</v>
      </c>
      <c r="S194" s="2">
        <v>45597</v>
      </c>
      <c r="T194">
        <v>1</v>
      </c>
      <c r="U194">
        <v>31.03</v>
      </c>
      <c r="W194" t="s">
        <v>1819</v>
      </c>
      <c r="X194" t="s">
        <v>568</v>
      </c>
      <c r="Y194" t="s">
        <v>128</v>
      </c>
      <c r="Z194">
        <v>5</v>
      </c>
      <c r="AA194" t="s">
        <v>126</v>
      </c>
      <c r="AB194">
        <v>385</v>
      </c>
      <c r="AC194" t="s">
        <v>127</v>
      </c>
      <c r="AD194" s="2">
        <v>45602</v>
      </c>
      <c r="AE194">
        <v>2</v>
      </c>
      <c r="AF194">
        <v>24.64</v>
      </c>
      <c r="AH194" t="s">
        <v>1851</v>
      </c>
      <c r="AI194" t="s">
        <v>1528</v>
      </c>
      <c r="AJ194" t="s">
        <v>125</v>
      </c>
      <c r="AK194">
        <v>5</v>
      </c>
      <c r="AL194" t="s">
        <v>126</v>
      </c>
      <c r="AM194">
        <v>385</v>
      </c>
      <c r="AN194" t="s">
        <v>127</v>
      </c>
      <c r="AO194" s="2">
        <v>45621</v>
      </c>
      <c r="AP194">
        <v>3</v>
      </c>
      <c r="AQ194">
        <v>18.37</v>
      </c>
    </row>
    <row r="195" spans="1:43" x14ac:dyDescent="0.25">
      <c r="A195" t="s">
        <v>736</v>
      </c>
      <c r="B195">
        <v>7.2590000000000003</v>
      </c>
      <c r="C195">
        <v>7.9619999999999997</v>
      </c>
      <c r="D195" t="s">
        <v>147</v>
      </c>
      <c r="E195">
        <v>153.143</v>
      </c>
      <c r="F195">
        <v>160.14999389648438</v>
      </c>
      <c r="G195">
        <v>161.7449951171875</v>
      </c>
      <c r="H195">
        <v>159.89999389648438</v>
      </c>
      <c r="I195">
        <v>160.16000366210938</v>
      </c>
      <c r="K195">
        <v>156</v>
      </c>
      <c r="L195" t="s">
        <v>1882</v>
      </c>
      <c r="M195" t="s">
        <v>1546</v>
      </c>
      <c r="N195" t="s">
        <v>125</v>
      </c>
      <c r="O195">
        <v>5</v>
      </c>
      <c r="P195" t="s">
        <v>126</v>
      </c>
      <c r="Q195">
        <v>156</v>
      </c>
      <c r="R195" t="s">
        <v>127</v>
      </c>
      <c r="S195" s="2">
        <v>45593</v>
      </c>
      <c r="T195">
        <v>1</v>
      </c>
      <c r="U195">
        <v>59.73</v>
      </c>
      <c r="W195" t="s">
        <v>1839</v>
      </c>
      <c r="X195" t="s">
        <v>166</v>
      </c>
      <c r="Y195" t="s">
        <v>128</v>
      </c>
      <c r="Z195">
        <v>5</v>
      </c>
      <c r="AA195" t="s">
        <v>126</v>
      </c>
      <c r="AB195">
        <v>143.86000000000001</v>
      </c>
      <c r="AC195" t="s">
        <v>168</v>
      </c>
      <c r="AD195" s="2">
        <v>45541</v>
      </c>
      <c r="AE195">
        <v>2</v>
      </c>
      <c r="AF195">
        <v>48.89</v>
      </c>
      <c r="AH195" t="s">
        <v>1826</v>
      </c>
      <c r="AI195" t="s">
        <v>640</v>
      </c>
      <c r="AJ195" t="s">
        <v>125</v>
      </c>
      <c r="AK195">
        <v>5</v>
      </c>
      <c r="AL195" t="s">
        <v>126</v>
      </c>
      <c r="AM195">
        <v>146</v>
      </c>
      <c r="AN195" t="s">
        <v>127</v>
      </c>
      <c r="AO195" s="2">
        <v>45601</v>
      </c>
      <c r="AP195">
        <v>3</v>
      </c>
      <c r="AQ195">
        <v>33.9</v>
      </c>
    </row>
    <row r="196" spans="1:43" x14ac:dyDescent="0.25">
      <c r="A196" t="s">
        <v>378</v>
      </c>
      <c r="B196">
        <v>3.835</v>
      </c>
      <c r="C196">
        <v>4.1470000000000002</v>
      </c>
      <c r="D196">
        <v>4.4660000000000002</v>
      </c>
      <c r="E196">
        <v>105.417</v>
      </c>
      <c r="F196">
        <v>96.949996948242188</v>
      </c>
      <c r="G196">
        <v>97.959999084472656</v>
      </c>
      <c r="H196">
        <v>96.69000244140625</v>
      </c>
      <c r="I196">
        <v>96.760002136230469</v>
      </c>
      <c r="K196">
        <v>105</v>
      </c>
      <c r="L196" t="s">
        <v>1829</v>
      </c>
      <c r="M196" t="s">
        <v>379</v>
      </c>
      <c r="N196" t="s">
        <v>146</v>
      </c>
      <c r="O196">
        <v>3</v>
      </c>
      <c r="P196" t="s">
        <v>126</v>
      </c>
      <c r="Q196">
        <v>105</v>
      </c>
      <c r="R196" t="s">
        <v>134</v>
      </c>
      <c r="S196" s="2">
        <v>45590</v>
      </c>
      <c r="T196">
        <v>1</v>
      </c>
      <c r="U196">
        <v>40.89</v>
      </c>
      <c r="W196" t="s">
        <v>1908</v>
      </c>
      <c r="X196" t="s">
        <v>1570</v>
      </c>
      <c r="Y196" t="s">
        <v>146</v>
      </c>
      <c r="Z196">
        <v>3</v>
      </c>
      <c r="AA196" t="s">
        <v>142</v>
      </c>
      <c r="AB196">
        <v>104</v>
      </c>
      <c r="AC196" t="s">
        <v>127</v>
      </c>
      <c r="AD196" s="2">
        <v>45502</v>
      </c>
      <c r="AE196">
        <v>2</v>
      </c>
      <c r="AF196">
        <v>32.69</v>
      </c>
      <c r="AH196" t="s">
        <v>1838</v>
      </c>
      <c r="AI196" t="s">
        <v>1480</v>
      </c>
      <c r="AJ196" t="s">
        <v>146</v>
      </c>
      <c r="AK196">
        <v>3</v>
      </c>
      <c r="AL196" t="s">
        <v>126</v>
      </c>
      <c r="AM196">
        <v>99</v>
      </c>
      <c r="AN196" t="s">
        <v>127</v>
      </c>
      <c r="AO196" s="2">
        <v>45590</v>
      </c>
      <c r="AP196">
        <v>3</v>
      </c>
      <c r="AQ196">
        <v>30.73</v>
      </c>
    </row>
    <row r="197" spans="1:43" x14ac:dyDescent="0.25">
      <c r="A197" t="s">
        <v>744</v>
      </c>
      <c r="B197">
        <v>6.984</v>
      </c>
      <c r="C197">
        <v>7.4</v>
      </c>
      <c r="D197">
        <v>7.9320000000000004</v>
      </c>
      <c r="E197">
        <v>162.85</v>
      </c>
      <c r="F197">
        <v>168.13999938964844</v>
      </c>
      <c r="G197">
        <v>168.5</v>
      </c>
      <c r="H197">
        <v>166.52000427246094</v>
      </c>
      <c r="I197">
        <v>167.14999389648438</v>
      </c>
      <c r="K197">
        <v>184</v>
      </c>
      <c r="L197" t="s">
        <v>1946</v>
      </c>
      <c r="M197" t="s">
        <v>1437</v>
      </c>
      <c r="N197" t="s">
        <v>138</v>
      </c>
      <c r="O197">
        <v>5</v>
      </c>
      <c r="P197" t="s">
        <v>126</v>
      </c>
      <c r="Q197">
        <v>184</v>
      </c>
      <c r="R197" t="s">
        <v>134</v>
      </c>
      <c r="S197" s="2">
        <v>45596</v>
      </c>
      <c r="T197">
        <v>1</v>
      </c>
      <c r="U197">
        <v>22.45</v>
      </c>
      <c r="W197" t="s">
        <v>1839</v>
      </c>
      <c r="X197" t="s">
        <v>166</v>
      </c>
      <c r="Y197" t="s">
        <v>146</v>
      </c>
      <c r="Z197">
        <v>3</v>
      </c>
      <c r="AA197" t="s">
        <v>142</v>
      </c>
      <c r="AB197">
        <v>156.94999999999999</v>
      </c>
      <c r="AC197" t="s">
        <v>234</v>
      </c>
      <c r="AD197" s="2">
        <v>45575</v>
      </c>
      <c r="AE197">
        <v>2</v>
      </c>
      <c r="AF197">
        <v>14.77</v>
      </c>
      <c r="AH197" t="e">
        <v>#N/A</v>
      </c>
      <c r="AI197" t="s">
        <v>1473</v>
      </c>
      <c r="AJ197" t="s">
        <v>141</v>
      </c>
      <c r="AK197">
        <v>3</v>
      </c>
      <c r="AL197" t="s">
        <v>126</v>
      </c>
      <c r="AM197">
        <v>171</v>
      </c>
      <c r="AN197" t="s">
        <v>127</v>
      </c>
      <c r="AO197" s="2">
        <v>45597</v>
      </c>
      <c r="AP197">
        <v>3</v>
      </c>
      <c r="AQ197">
        <v>11.89</v>
      </c>
    </row>
    <row r="198" spans="1:43" x14ac:dyDescent="0.25">
      <c r="A198" t="s">
        <v>278</v>
      </c>
      <c r="B198">
        <v>4.3449999999999998</v>
      </c>
      <c r="C198">
        <v>4.8079999999999998</v>
      </c>
      <c r="D198">
        <v>5.1100000000000003</v>
      </c>
      <c r="E198">
        <v>48.593000000000004</v>
      </c>
      <c r="F198">
        <v>42.610000610351563</v>
      </c>
      <c r="G198">
        <v>43.040000915527344</v>
      </c>
      <c r="H198">
        <v>42.529998779296875</v>
      </c>
      <c r="I198">
        <v>42.560001373291016</v>
      </c>
      <c r="K198">
        <v>48</v>
      </c>
      <c r="L198" t="s">
        <v>1825</v>
      </c>
      <c r="M198" t="s">
        <v>136</v>
      </c>
      <c r="N198" t="s">
        <v>146</v>
      </c>
      <c r="O198">
        <v>3</v>
      </c>
      <c r="P198" t="s">
        <v>142</v>
      </c>
      <c r="Q198">
        <v>48</v>
      </c>
      <c r="R198" t="s">
        <v>134</v>
      </c>
      <c r="S198" s="2">
        <v>45598</v>
      </c>
      <c r="T198">
        <v>1</v>
      </c>
      <c r="U198">
        <v>14.36</v>
      </c>
      <c r="W198" t="e">
        <v>#N/A</v>
      </c>
      <c r="X198" t="s">
        <v>1496</v>
      </c>
      <c r="Y198" t="s">
        <v>198</v>
      </c>
      <c r="Z198">
        <v>3</v>
      </c>
      <c r="AA198" t="s">
        <v>126</v>
      </c>
      <c r="AB198">
        <v>40</v>
      </c>
      <c r="AC198" t="s">
        <v>127</v>
      </c>
      <c r="AD198" s="2">
        <v>45574</v>
      </c>
      <c r="AE198">
        <v>2</v>
      </c>
      <c r="AF198">
        <v>0</v>
      </c>
      <c r="AH198" t="s">
        <v>1928</v>
      </c>
      <c r="AI198" t="s">
        <v>1789</v>
      </c>
      <c r="AJ198" t="s">
        <v>128</v>
      </c>
      <c r="AK198">
        <v>5</v>
      </c>
      <c r="AL198" t="s">
        <v>126</v>
      </c>
      <c r="AM198">
        <v>60</v>
      </c>
      <c r="AN198" t="s">
        <v>134</v>
      </c>
      <c r="AO198" s="2">
        <v>45621</v>
      </c>
      <c r="AP198">
        <v>3</v>
      </c>
      <c r="AQ198">
        <v>3.15</v>
      </c>
    </row>
    <row r="199" spans="1:43" x14ac:dyDescent="0.25">
      <c r="A199" t="s">
        <v>390</v>
      </c>
      <c r="B199">
        <v>10.385</v>
      </c>
      <c r="C199">
        <v>10.795</v>
      </c>
      <c r="D199">
        <v>11.573</v>
      </c>
      <c r="E199">
        <v>240.053</v>
      </c>
      <c r="F199">
        <v>235.17999267578125</v>
      </c>
      <c r="G199">
        <v>238.1199951171875</v>
      </c>
      <c r="H199">
        <v>234.22000122070313</v>
      </c>
      <c r="I199">
        <v>237.33000183105469</v>
      </c>
      <c r="K199">
        <v>216.18</v>
      </c>
      <c r="L199" t="s">
        <v>1839</v>
      </c>
      <c r="M199" t="s">
        <v>166</v>
      </c>
      <c r="N199" t="s">
        <v>128</v>
      </c>
      <c r="O199">
        <v>5</v>
      </c>
      <c r="P199" t="s">
        <v>126</v>
      </c>
      <c r="Q199">
        <v>216.18</v>
      </c>
      <c r="R199" t="s">
        <v>251</v>
      </c>
      <c r="S199" s="2">
        <v>45504</v>
      </c>
      <c r="T199">
        <v>1</v>
      </c>
      <c r="U199">
        <v>15.75</v>
      </c>
      <c r="W199" t="s">
        <v>1861</v>
      </c>
      <c r="X199" t="s">
        <v>1551</v>
      </c>
      <c r="Y199" t="s">
        <v>138</v>
      </c>
      <c r="Z199">
        <v>5</v>
      </c>
      <c r="AA199" t="s">
        <v>126</v>
      </c>
      <c r="AB199">
        <v>250</v>
      </c>
      <c r="AC199" t="s">
        <v>127</v>
      </c>
      <c r="AD199" s="2">
        <v>45595</v>
      </c>
      <c r="AE199">
        <v>2</v>
      </c>
      <c r="AF199">
        <v>13.02</v>
      </c>
      <c r="AH199" t="s">
        <v>1840</v>
      </c>
      <c r="AI199" t="s">
        <v>166</v>
      </c>
      <c r="AJ199" t="s">
        <v>138</v>
      </c>
      <c r="AK199">
        <v>5</v>
      </c>
      <c r="AL199" t="s">
        <v>137</v>
      </c>
      <c r="AM199" t="s">
        <v>147</v>
      </c>
      <c r="AN199" t="s">
        <v>127</v>
      </c>
      <c r="AO199" s="2">
        <v>45337</v>
      </c>
      <c r="AP199">
        <v>3</v>
      </c>
      <c r="AQ199">
        <v>12.91</v>
      </c>
    </row>
    <row r="200" spans="1:43" x14ac:dyDescent="0.25">
      <c r="A200" t="s">
        <v>392</v>
      </c>
      <c r="B200">
        <v>1.294</v>
      </c>
      <c r="C200">
        <v>1.5309999999999999</v>
      </c>
      <c r="D200">
        <v>1.8069999999999999</v>
      </c>
      <c r="E200">
        <v>65.734999999999999</v>
      </c>
      <c r="F200">
        <v>62.555000305175781</v>
      </c>
      <c r="G200">
        <v>62.689998626708984</v>
      </c>
      <c r="H200">
        <v>61.509998321533203</v>
      </c>
      <c r="I200">
        <v>62.049999237060547</v>
      </c>
      <c r="K200">
        <v>70</v>
      </c>
      <c r="L200" t="s">
        <v>1859</v>
      </c>
      <c r="M200" t="s">
        <v>1452</v>
      </c>
      <c r="N200" t="s">
        <v>125</v>
      </c>
      <c r="O200">
        <v>5</v>
      </c>
      <c r="P200" t="s">
        <v>126</v>
      </c>
      <c r="Q200">
        <v>70</v>
      </c>
      <c r="R200" t="s">
        <v>127</v>
      </c>
      <c r="S200" s="2">
        <v>45622</v>
      </c>
      <c r="T200">
        <v>1</v>
      </c>
      <c r="U200">
        <v>41.26</v>
      </c>
      <c r="W200" t="s">
        <v>1840</v>
      </c>
      <c r="X200" t="s">
        <v>166</v>
      </c>
      <c r="Y200" t="s">
        <v>146</v>
      </c>
      <c r="Z200">
        <v>3</v>
      </c>
      <c r="AA200" t="s">
        <v>142</v>
      </c>
      <c r="AB200" t="s">
        <v>147</v>
      </c>
      <c r="AC200" t="s">
        <v>127</v>
      </c>
      <c r="AD200" s="2">
        <v>45373</v>
      </c>
      <c r="AE200">
        <v>2</v>
      </c>
      <c r="AF200">
        <v>29.84</v>
      </c>
      <c r="AH200" t="s">
        <v>1886</v>
      </c>
      <c r="AI200" t="s">
        <v>1777</v>
      </c>
      <c r="AJ200" t="s">
        <v>125</v>
      </c>
      <c r="AK200">
        <v>5</v>
      </c>
      <c r="AL200" t="s">
        <v>126</v>
      </c>
      <c r="AM200">
        <v>69</v>
      </c>
      <c r="AN200" t="s">
        <v>134</v>
      </c>
      <c r="AO200" s="2">
        <v>45595</v>
      </c>
      <c r="AP200">
        <v>3</v>
      </c>
      <c r="AQ200">
        <v>25.35</v>
      </c>
    </row>
    <row r="201" spans="1:43" x14ac:dyDescent="0.25">
      <c r="A201" t="s">
        <v>550</v>
      </c>
      <c r="B201">
        <v>22.14</v>
      </c>
      <c r="C201">
        <v>26.43</v>
      </c>
      <c r="D201">
        <v>26.824999999999999</v>
      </c>
      <c r="E201">
        <v>374.82100000000003</v>
      </c>
      <c r="F201">
        <v>377.27999877929688</v>
      </c>
      <c r="G201">
        <v>379.66000366210938</v>
      </c>
      <c r="H201">
        <v>370.1300048828125</v>
      </c>
      <c r="I201">
        <v>371.02999877929688</v>
      </c>
      <c r="K201">
        <v>420</v>
      </c>
      <c r="L201" t="s">
        <v>1837</v>
      </c>
      <c r="M201" t="s">
        <v>1463</v>
      </c>
      <c r="N201" t="s">
        <v>128</v>
      </c>
      <c r="O201">
        <v>5</v>
      </c>
      <c r="P201" t="s">
        <v>126</v>
      </c>
      <c r="Q201">
        <v>420</v>
      </c>
      <c r="R201" t="s">
        <v>134</v>
      </c>
      <c r="S201" s="2">
        <v>45603</v>
      </c>
      <c r="T201">
        <v>1</v>
      </c>
      <c r="U201">
        <v>71.260000000000005</v>
      </c>
      <c r="W201" t="s">
        <v>1830</v>
      </c>
      <c r="X201" t="s">
        <v>1498</v>
      </c>
      <c r="Y201" t="s">
        <v>185</v>
      </c>
      <c r="Z201">
        <v>5</v>
      </c>
      <c r="AA201" t="s">
        <v>126</v>
      </c>
      <c r="AB201">
        <v>436</v>
      </c>
      <c r="AC201" t="s">
        <v>134</v>
      </c>
      <c r="AD201" s="2">
        <v>45606</v>
      </c>
      <c r="AE201">
        <v>2</v>
      </c>
      <c r="AF201">
        <v>60.13</v>
      </c>
      <c r="AH201" t="s">
        <v>1846</v>
      </c>
      <c r="AI201" t="s">
        <v>283</v>
      </c>
      <c r="AJ201" t="s">
        <v>146</v>
      </c>
      <c r="AK201">
        <v>3</v>
      </c>
      <c r="AL201" t="s">
        <v>126</v>
      </c>
      <c r="AM201">
        <v>350</v>
      </c>
      <c r="AN201" t="s">
        <v>127</v>
      </c>
      <c r="AO201" s="2">
        <v>45614</v>
      </c>
      <c r="AP201">
        <v>3</v>
      </c>
      <c r="AQ201">
        <v>60.07</v>
      </c>
    </row>
    <row r="202" spans="1:43" x14ac:dyDescent="0.25">
      <c r="A202" t="s">
        <v>740</v>
      </c>
      <c r="B202">
        <v>3.5590000000000002</v>
      </c>
      <c r="C202">
        <v>3.8239999999999998</v>
      </c>
      <c r="D202">
        <v>4.1159999999999997</v>
      </c>
      <c r="E202">
        <v>72.888999999999996</v>
      </c>
      <c r="F202">
        <v>70.860000610351563</v>
      </c>
      <c r="G202">
        <v>71.347000122070313</v>
      </c>
      <c r="H202">
        <v>70.355003356933594</v>
      </c>
      <c r="I202">
        <v>70.489997863769531</v>
      </c>
      <c r="K202">
        <v>79</v>
      </c>
      <c r="L202" t="s">
        <v>1845</v>
      </c>
      <c r="M202" t="s">
        <v>1574</v>
      </c>
      <c r="N202" t="s">
        <v>138</v>
      </c>
      <c r="O202">
        <v>5</v>
      </c>
      <c r="P202" t="s">
        <v>126</v>
      </c>
      <c r="Q202">
        <v>79</v>
      </c>
      <c r="R202" t="s">
        <v>127</v>
      </c>
      <c r="S202" s="2">
        <v>45621</v>
      </c>
      <c r="T202">
        <v>1</v>
      </c>
      <c r="U202">
        <v>26.4</v>
      </c>
      <c r="W202" t="s">
        <v>1865</v>
      </c>
      <c r="X202" t="s">
        <v>503</v>
      </c>
      <c r="Y202" t="s">
        <v>128</v>
      </c>
      <c r="Z202">
        <v>5</v>
      </c>
      <c r="AA202" t="s">
        <v>126</v>
      </c>
      <c r="AB202">
        <v>77</v>
      </c>
      <c r="AC202" t="s">
        <v>127</v>
      </c>
      <c r="AD202" s="2">
        <v>45600</v>
      </c>
      <c r="AE202">
        <v>2</v>
      </c>
      <c r="AF202">
        <v>26</v>
      </c>
      <c r="AH202" t="s">
        <v>1834</v>
      </c>
      <c r="AI202" t="s">
        <v>594</v>
      </c>
      <c r="AJ202" t="s">
        <v>125</v>
      </c>
      <c r="AK202">
        <v>5</v>
      </c>
      <c r="AL202" t="s">
        <v>126</v>
      </c>
      <c r="AM202">
        <v>76</v>
      </c>
      <c r="AN202" t="s">
        <v>127</v>
      </c>
      <c r="AO202" s="2">
        <v>45596</v>
      </c>
      <c r="AP202">
        <v>3</v>
      </c>
      <c r="AQ202">
        <v>25.29</v>
      </c>
    </row>
    <row r="203" spans="1:43" x14ac:dyDescent="0.25">
      <c r="A203" t="s">
        <v>565</v>
      </c>
      <c r="B203">
        <v>7.157</v>
      </c>
      <c r="C203">
        <v>8.0180000000000007</v>
      </c>
      <c r="D203">
        <v>9.375</v>
      </c>
      <c r="E203">
        <v>80.736999999999995</v>
      </c>
      <c r="F203">
        <v>60.110000610351563</v>
      </c>
      <c r="G203">
        <v>60.650001525878906</v>
      </c>
      <c r="H203">
        <v>59.669998168945313</v>
      </c>
      <c r="I203">
        <v>59.930000305175781</v>
      </c>
      <c r="K203">
        <v>75</v>
      </c>
      <c r="L203" t="s">
        <v>1840</v>
      </c>
      <c r="M203" t="s">
        <v>166</v>
      </c>
      <c r="N203" t="s">
        <v>146</v>
      </c>
      <c r="O203">
        <v>3</v>
      </c>
      <c r="P203" t="s">
        <v>137</v>
      </c>
      <c r="Q203" t="s">
        <v>147</v>
      </c>
      <c r="R203" t="s">
        <v>127</v>
      </c>
      <c r="S203" s="2">
        <v>45489</v>
      </c>
      <c r="T203">
        <v>1</v>
      </c>
      <c r="U203">
        <v>11.37</v>
      </c>
      <c r="W203" t="s">
        <v>1844</v>
      </c>
      <c r="X203" t="s">
        <v>359</v>
      </c>
      <c r="Y203" t="s">
        <v>198</v>
      </c>
      <c r="Z203">
        <v>3</v>
      </c>
      <c r="AA203" t="s">
        <v>126</v>
      </c>
      <c r="AB203">
        <v>75</v>
      </c>
      <c r="AC203" t="s">
        <v>127</v>
      </c>
      <c r="AD203" s="2">
        <v>45590</v>
      </c>
      <c r="AE203">
        <v>2</v>
      </c>
      <c r="AF203">
        <v>3.79</v>
      </c>
      <c r="AH203" t="s">
        <v>1851</v>
      </c>
      <c r="AI203" t="s">
        <v>1528</v>
      </c>
      <c r="AJ203" t="s">
        <v>141</v>
      </c>
      <c r="AK203">
        <v>3</v>
      </c>
      <c r="AL203" t="s">
        <v>126</v>
      </c>
      <c r="AM203">
        <v>71</v>
      </c>
      <c r="AN203" t="s">
        <v>127</v>
      </c>
      <c r="AO203" s="2">
        <v>45621</v>
      </c>
      <c r="AP203">
        <v>3</v>
      </c>
      <c r="AQ203">
        <v>0</v>
      </c>
    </row>
    <row r="204" spans="1:43" x14ac:dyDescent="0.25">
      <c r="A204" t="s">
        <v>769</v>
      </c>
      <c r="B204">
        <v>1.732</v>
      </c>
      <c r="C204">
        <v>1.8560000000000001</v>
      </c>
      <c r="D204">
        <v>2.0089999999999999</v>
      </c>
      <c r="E204">
        <v>31.5</v>
      </c>
      <c r="F204">
        <v>32.759998321533203</v>
      </c>
      <c r="G204">
        <v>32.860000610351563</v>
      </c>
      <c r="H204">
        <v>32.380001068115234</v>
      </c>
      <c r="I204">
        <v>32.659999847412109</v>
      </c>
      <c r="K204">
        <v>31</v>
      </c>
      <c r="L204" t="s">
        <v>1898</v>
      </c>
      <c r="M204" t="s">
        <v>648</v>
      </c>
      <c r="N204" t="s">
        <v>125</v>
      </c>
      <c r="O204">
        <v>5</v>
      </c>
      <c r="P204" t="s">
        <v>126</v>
      </c>
      <c r="Q204">
        <v>31</v>
      </c>
      <c r="R204" t="s">
        <v>134</v>
      </c>
      <c r="S204" s="2">
        <v>45601</v>
      </c>
      <c r="T204">
        <v>1</v>
      </c>
      <c r="U204">
        <v>19.809999999999999</v>
      </c>
      <c r="W204" t="s">
        <v>1819</v>
      </c>
      <c r="X204" t="s">
        <v>487</v>
      </c>
      <c r="Y204" t="s">
        <v>151</v>
      </c>
      <c r="Z204">
        <v>1</v>
      </c>
      <c r="AA204" t="s">
        <v>142</v>
      </c>
      <c r="AB204">
        <v>29</v>
      </c>
      <c r="AC204" t="s">
        <v>127</v>
      </c>
      <c r="AD204" s="2">
        <v>45616</v>
      </c>
      <c r="AE204">
        <v>2</v>
      </c>
      <c r="AF204">
        <v>7.49</v>
      </c>
      <c r="AH204" t="s">
        <v>1840</v>
      </c>
      <c r="AI204" t="s">
        <v>166</v>
      </c>
      <c r="AJ204" t="s">
        <v>146</v>
      </c>
      <c r="AK204">
        <v>3</v>
      </c>
      <c r="AL204" t="s">
        <v>142</v>
      </c>
      <c r="AM204" t="s">
        <v>147</v>
      </c>
      <c r="AN204" t="s">
        <v>127</v>
      </c>
      <c r="AO204" s="2">
        <v>45567</v>
      </c>
      <c r="AP204">
        <v>3</v>
      </c>
      <c r="AQ204">
        <v>6.82</v>
      </c>
    </row>
    <row r="205" spans="1:43" x14ac:dyDescent="0.25">
      <c r="A205" t="s">
        <v>483</v>
      </c>
      <c r="B205">
        <v>14.904999999999999</v>
      </c>
      <c r="C205">
        <v>17.928000000000001</v>
      </c>
      <c r="D205">
        <v>19.61</v>
      </c>
      <c r="E205">
        <v>182.85</v>
      </c>
      <c r="F205">
        <v>192.30000305175781</v>
      </c>
      <c r="G205">
        <v>193.55999755859375</v>
      </c>
      <c r="H205">
        <v>190.22999572753906</v>
      </c>
      <c r="I205">
        <v>191.28999328613281</v>
      </c>
      <c r="K205">
        <v>205</v>
      </c>
      <c r="L205" t="s">
        <v>1856</v>
      </c>
      <c r="M205" t="s">
        <v>1696</v>
      </c>
      <c r="N205" t="s">
        <v>128</v>
      </c>
      <c r="O205">
        <v>5</v>
      </c>
      <c r="P205" t="s">
        <v>126</v>
      </c>
      <c r="Q205">
        <v>205</v>
      </c>
      <c r="R205" t="s">
        <v>134</v>
      </c>
      <c r="S205" s="2">
        <v>45614</v>
      </c>
      <c r="T205">
        <v>1</v>
      </c>
      <c r="U205">
        <v>82.62</v>
      </c>
      <c r="W205" t="e">
        <v>#N/A</v>
      </c>
      <c r="X205" t="s">
        <v>391</v>
      </c>
      <c r="Y205" t="s">
        <v>146</v>
      </c>
      <c r="Z205">
        <v>3</v>
      </c>
      <c r="AA205" t="s">
        <v>126</v>
      </c>
      <c r="AB205">
        <v>170</v>
      </c>
      <c r="AC205" t="s">
        <v>127</v>
      </c>
      <c r="AD205" s="2">
        <v>45589</v>
      </c>
      <c r="AE205">
        <v>2</v>
      </c>
      <c r="AF205">
        <v>48.7</v>
      </c>
      <c r="AH205" t="s">
        <v>1853</v>
      </c>
      <c r="AI205" t="s">
        <v>1775</v>
      </c>
      <c r="AJ205" t="s">
        <v>128</v>
      </c>
      <c r="AK205">
        <v>5</v>
      </c>
      <c r="AL205" t="s">
        <v>126</v>
      </c>
      <c r="AM205">
        <v>215</v>
      </c>
      <c r="AN205" t="s">
        <v>127</v>
      </c>
      <c r="AO205" s="2">
        <v>45622</v>
      </c>
      <c r="AP205">
        <v>3</v>
      </c>
      <c r="AQ205">
        <v>41.49</v>
      </c>
    </row>
    <row r="206" spans="1:43" x14ac:dyDescent="0.25">
      <c r="A206" t="s">
        <v>715</v>
      </c>
      <c r="B206">
        <v>4.0990000000000002</v>
      </c>
      <c r="C206">
        <v>4.5650000000000004</v>
      </c>
      <c r="D206">
        <v>5.1509999999999998</v>
      </c>
      <c r="E206">
        <v>114.188</v>
      </c>
      <c r="F206">
        <v>102.01999664306641</v>
      </c>
      <c r="G206">
        <v>103.55000305175781</v>
      </c>
      <c r="H206">
        <v>101.77999877929688</v>
      </c>
      <c r="I206">
        <v>103.43000030517578</v>
      </c>
      <c r="K206">
        <v>116</v>
      </c>
      <c r="L206" t="s">
        <v>1862</v>
      </c>
      <c r="M206" t="s">
        <v>421</v>
      </c>
      <c r="N206" t="s">
        <v>128</v>
      </c>
      <c r="O206">
        <v>5</v>
      </c>
      <c r="P206" t="s">
        <v>126</v>
      </c>
      <c r="Q206">
        <v>116</v>
      </c>
      <c r="R206" t="s">
        <v>127</v>
      </c>
      <c r="S206" s="2">
        <v>45566</v>
      </c>
      <c r="T206">
        <v>1</v>
      </c>
      <c r="U206">
        <v>22.56</v>
      </c>
      <c r="W206" t="s">
        <v>1851</v>
      </c>
      <c r="X206" t="s">
        <v>306</v>
      </c>
      <c r="Y206" t="s">
        <v>125</v>
      </c>
      <c r="Z206">
        <v>5</v>
      </c>
      <c r="AA206" t="s">
        <v>126</v>
      </c>
      <c r="AB206">
        <v>120</v>
      </c>
      <c r="AC206" t="s">
        <v>127</v>
      </c>
      <c r="AD206" s="2">
        <v>45622</v>
      </c>
      <c r="AE206">
        <v>2</v>
      </c>
      <c r="AF206">
        <v>20.99</v>
      </c>
      <c r="AH206" t="s">
        <v>1853</v>
      </c>
      <c r="AI206" t="s">
        <v>1803</v>
      </c>
      <c r="AJ206" t="s">
        <v>128</v>
      </c>
      <c r="AK206">
        <v>5</v>
      </c>
      <c r="AL206" t="s">
        <v>126</v>
      </c>
      <c r="AM206">
        <v>115</v>
      </c>
      <c r="AN206" t="s">
        <v>127</v>
      </c>
      <c r="AO206" s="2">
        <v>45602</v>
      </c>
      <c r="AP206">
        <v>3</v>
      </c>
      <c r="AQ206">
        <v>13.87</v>
      </c>
    </row>
    <row r="207" spans="1:43" x14ac:dyDescent="0.25">
      <c r="A207" t="s">
        <v>313</v>
      </c>
      <c r="B207">
        <v>7.9720000000000004</v>
      </c>
      <c r="C207">
        <v>8.7769999999999992</v>
      </c>
      <c r="D207">
        <v>8.8629999999999995</v>
      </c>
      <c r="E207">
        <v>133.07400000000001</v>
      </c>
      <c r="F207">
        <v>107.36000061035156</v>
      </c>
      <c r="G207">
        <v>108.98999786376953</v>
      </c>
      <c r="H207">
        <v>107.11000061035156</v>
      </c>
      <c r="I207">
        <v>107.38999938964844</v>
      </c>
      <c r="K207">
        <v>148</v>
      </c>
      <c r="L207" t="s">
        <v>1850</v>
      </c>
      <c r="M207" t="s">
        <v>202</v>
      </c>
      <c r="N207" t="s">
        <v>128</v>
      </c>
      <c r="O207">
        <v>5</v>
      </c>
      <c r="P207" t="s">
        <v>126</v>
      </c>
      <c r="Q207">
        <v>148</v>
      </c>
      <c r="R207" t="s">
        <v>134</v>
      </c>
      <c r="S207" s="2">
        <v>45614</v>
      </c>
      <c r="T207">
        <v>1</v>
      </c>
      <c r="U207">
        <v>8.0500000000000007</v>
      </c>
      <c r="W207" t="s">
        <v>1825</v>
      </c>
      <c r="X207" t="s">
        <v>136</v>
      </c>
      <c r="Y207" t="s">
        <v>125</v>
      </c>
      <c r="Z207">
        <v>5</v>
      </c>
      <c r="AA207" t="s">
        <v>137</v>
      </c>
      <c r="AB207">
        <v>130.69999999999999</v>
      </c>
      <c r="AC207" t="s">
        <v>134</v>
      </c>
      <c r="AD207" s="2">
        <v>45598</v>
      </c>
      <c r="AE207">
        <v>2</v>
      </c>
      <c r="AF207">
        <v>7.04</v>
      </c>
      <c r="AH207" t="s">
        <v>1819</v>
      </c>
      <c r="AI207" t="s">
        <v>314</v>
      </c>
      <c r="AJ207" t="s">
        <v>146</v>
      </c>
      <c r="AK207">
        <v>3</v>
      </c>
      <c r="AL207" t="s">
        <v>126</v>
      </c>
      <c r="AM207">
        <v>114</v>
      </c>
      <c r="AN207" t="s">
        <v>127</v>
      </c>
      <c r="AO207" s="2">
        <v>45597</v>
      </c>
      <c r="AP207">
        <v>3</v>
      </c>
      <c r="AQ207">
        <v>6.14</v>
      </c>
    </row>
    <row r="208" spans="1:43" x14ac:dyDescent="0.25">
      <c r="A208" t="s">
        <v>517</v>
      </c>
      <c r="B208">
        <v>15.196</v>
      </c>
      <c r="C208">
        <v>16.596</v>
      </c>
      <c r="D208">
        <v>18.129000000000001</v>
      </c>
      <c r="E208">
        <v>269.66699999999997</v>
      </c>
      <c r="F208">
        <v>246.53999328613281</v>
      </c>
      <c r="G208">
        <v>251.49000549316406</v>
      </c>
      <c r="H208">
        <v>246.53999328613281</v>
      </c>
      <c r="I208">
        <v>249.69000244140625</v>
      </c>
      <c r="K208">
        <v>285</v>
      </c>
      <c r="L208" t="s">
        <v>1820</v>
      </c>
      <c r="M208" t="s">
        <v>1756</v>
      </c>
      <c r="N208" t="s">
        <v>125</v>
      </c>
      <c r="O208">
        <v>5</v>
      </c>
      <c r="P208" t="s">
        <v>126</v>
      </c>
      <c r="Q208">
        <v>285</v>
      </c>
      <c r="R208" t="s">
        <v>134</v>
      </c>
      <c r="S208" s="2">
        <v>45620</v>
      </c>
      <c r="T208">
        <v>1</v>
      </c>
      <c r="U208">
        <v>24.53</v>
      </c>
      <c r="W208" t="s">
        <v>1837</v>
      </c>
      <c r="X208" t="s">
        <v>518</v>
      </c>
      <c r="Y208" t="s">
        <v>128</v>
      </c>
      <c r="Z208">
        <v>5</v>
      </c>
      <c r="AA208" t="s">
        <v>126</v>
      </c>
      <c r="AB208">
        <v>270</v>
      </c>
      <c r="AC208" t="s">
        <v>127</v>
      </c>
      <c r="AD208" s="2">
        <v>45614</v>
      </c>
      <c r="AE208">
        <v>2</v>
      </c>
      <c r="AF208">
        <v>20.36</v>
      </c>
      <c r="AH208" t="s">
        <v>1827</v>
      </c>
      <c r="AI208" t="s">
        <v>1479</v>
      </c>
      <c r="AJ208" t="s">
        <v>138</v>
      </c>
      <c r="AK208">
        <v>5</v>
      </c>
      <c r="AL208" t="s">
        <v>126</v>
      </c>
      <c r="AM208">
        <v>290</v>
      </c>
      <c r="AN208" t="s">
        <v>127</v>
      </c>
      <c r="AO208" s="2">
        <v>45603</v>
      </c>
      <c r="AP208">
        <v>3</v>
      </c>
      <c r="AQ208">
        <v>20.2</v>
      </c>
    </row>
    <row r="209" spans="1:43" x14ac:dyDescent="0.25">
      <c r="A209" t="s">
        <v>184</v>
      </c>
      <c r="B209">
        <v>18.329999999999998</v>
      </c>
      <c r="C209">
        <v>20.238</v>
      </c>
      <c r="D209">
        <v>22.584</v>
      </c>
      <c r="E209">
        <v>940.48599999999999</v>
      </c>
      <c r="F209">
        <v>971.46002197265625</v>
      </c>
      <c r="G209">
        <v>972.28997802734375</v>
      </c>
      <c r="H209">
        <v>958.59002685546875</v>
      </c>
      <c r="I209">
        <v>961.54998779296875</v>
      </c>
      <c r="K209">
        <v>1010</v>
      </c>
      <c r="L209" t="s">
        <v>1820</v>
      </c>
      <c r="M209" t="s">
        <v>1464</v>
      </c>
      <c r="N209" t="s">
        <v>125</v>
      </c>
      <c r="O209">
        <v>5</v>
      </c>
      <c r="P209" t="s">
        <v>126</v>
      </c>
      <c r="Q209">
        <v>1010</v>
      </c>
      <c r="R209" t="s">
        <v>134</v>
      </c>
      <c r="S209" s="2">
        <v>45622</v>
      </c>
      <c r="T209">
        <v>1</v>
      </c>
      <c r="U209">
        <v>68.95</v>
      </c>
      <c r="W209" t="s">
        <v>1831</v>
      </c>
      <c r="X209" t="s">
        <v>161</v>
      </c>
      <c r="Y209" t="s">
        <v>162</v>
      </c>
      <c r="Z209">
        <v>5</v>
      </c>
      <c r="AA209" t="s">
        <v>163</v>
      </c>
      <c r="AB209" t="s">
        <v>147</v>
      </c>
      <c r="AC209" t="s">
        <v>127</v>
      </c>
      <c r="AD209" s="2">
        <v>45271</v>
      </c>
      <c r="AE209">
        <v>2</v>
      </c>
      <c r="AF209">
        <v>60.15</v>
      </c>
      <c r="AH209" t="s">
        <v>1835</v>
      </c>
      <c r="AI209" t="s">
        <v>1451</v>
      </c>
      <c r="AJ209" t="s">
        <v>146</v>
      </c>
      <c r="AK209">
        <v>3</v>
      </c>
      <c r="AL209" t="s">
        <v>126</v>
      </c>
      <c r="AM209">
        <v>909</v>
      </c>
      <c r="AN209" t="s">
        <v>127</v>
      </c>
      <c r="AO209" s="2">
        <v>45602</v>
      </c>
      <c r="AP209">
        <v>3</v>
      </c>
      <c r="AQ209">
        <v>56.58</v>
      </c>
    </row>
    <row r="210" spans="1:43" x14ac:dyDescent="0.25">
      <c r="A210" t="s">
        <v>733</v>
      </c>
      <c r="B210">
        <v>21.861999999999998</v>
      </c>
      <c r="C210">
        <v>25.69</v>
      </c>
      <c r="D210">
        <v>29.577999999999999</v>
      </c>
      <c r="E210">
        <v>395.23500000000001</v>
      </c>
      <c r="F210">
        <v>380.91000366210938</v>
      </c>
      <c r="G210">
        <v>384.364990234375</v>
      </c>
      <c r="H210">
        <v>379.60501098632813</v>
      </c>
      <c r="I210">
        <v>380.6199951171875</v>
      </c>
      <c r="K210">
        <v>431</v>
      </c>
      <c r="L210" t="s">
        <v>1860</v>
      </c>
      <c r="M210" t="s">
        <v>734</v>
      </c>
      <c r="N210" t="s">
        <v>125</v>
      </c>
      <c r="O210">
        <v>5</v>
      </c>
      <c r="P210" t="s">
        <v>126</v>
      </c>
      <c r="Q210">
        <v>431</v>
      </c>
      <c r="R210" t="s">
        <v>127</v>
      </c>
      <c r="S210" s="2">
        <v>45604</v>
      </c>
      <c r="T210">
        <v>1</v>
      </c>
      <c r="U210">
        <v>66.400000000000006</v>
      </c>
      <c r="W210" t="s">
        <v>1853</v>
      </c>
      <c r="X210" t="s">
        <v>1741</v>
      </c>
      <c r="Y210" t="s">
        <v>128</v>
      </c>
      <c r="Z210">
        <v>5</v>
      </c>
      <c r="AA210" t="s">
        <v>126</v>
      </c>
      <c r="AB210">
        <v>435</v>
      </c>
      <c r="AC210" t="s">
        <v>127</v>
      </c>
      <c r="AD210" s="2">
        <v>45621</v>
      </c>
      <c r="AE210">
        <v>2</v>
      </c>
      <c r="AF210">
        <v>63.3</v>
      </c>
      <c r="AH210" t="s">
        <v>1826</v>
      </c>
      <c r="AI210" t="s">
        <v>180</v>
      </c>
      <c r="AJ210" t="s">
        <v>125</v>
      </c>
      <c r="AK210">
        <v>5</v>
      </c>
      <c r="AL210" t="s">
        <v>126</v>
      </c>
      <c r="AM210">
        <v>400</v>
      </c>
      <c r="AN210" t="s">
        <v>127</v>
      </c>
      <c r="AO210" s="2">
        <v>45604</v>
      </c>
      <c r="AP210">
        <v>3</v>
      </c>
      <c r="AQ210">
        <v>51.88</v>
      </c>
    </row>
    <row r="211" spans="1:43" x14ac:dyDescent="0.25">
      <c r="A211" t="s">
        <v>816</v>
      </c>
      <c r="B211">
        <v>3.2480000000000002</v>
      </c>
      <c r="C211">
        <v>3.472</v>
      </c>
      <c r="D211">
        <v>3.7189999999999999</v>
      </c>
      <c r="E211">
        <v>52.1</v>
      </c>
      <c r="F211">
        <v>46.75</v>
      </c>
      <c r="G211">
        <v>46.950000762939453</v>
      </c>
      <c r="H211">
        <v>46</v>
      </c>
      <c r="I211">
        <v>46.069999694824219</v>
      </c>
      <c r="K211">
        <v>56</v>
      </c>
      <c r="L211" t="s">
        <v>1844</v>
      </c>
      <c r="M211" t="s">
        <v>1666</v>
      </c>
      <c r="N211" t="s">
        <v>138</v>
      </c>
      <c r="O211">
        <v>5</v>
      </c>
      <c r="P211" t="s">
        <v>126</v>
      </c>
      <c r="Q211">
        <v>56</v>
      </c>
      <c r="R211" t="s">
        <v>127</v>
      </c>
      <c r="S211" s="2">
        <v>45623</v>
      </c>
      <c r="T211">
        <v>1</v>
      </c>
      <c r="U211">
        <v>17.02</v>
      </c>
      <c r="W211" t="s">
        <v>1825</v>
      </c>
      <c r="X211" t="s">
        <v>136</v>
      </c>
      <c r="Y211" t="s">
        <v>216</v>
      </c>
      <c r="Z211">
        <v>1</v>
      </c>
      <c r="AA211" t="s">
        <v>142</v>
      </c>
      <c r="AB211">
        <v>48</v>
      </c>
      <c r="AC211" t="s">
        <v>134</v>
      </c>
      <c r="AD211" s="2">
        <v>45542</v>
      </c>
      <c r="AE211">
        <v>2</v>
      </c>
      <c r="AF211">
        <v>9.81</v>
      </c>
      <c r="AH211" t="s">
        <v>1840</v>
      </c>
      <c r="AI211" t="s">
        <v>166</v>
      </c>
      <c r="AJ211" t="s">
        <v>361</v>
      </c>
      <c r="AK211">
        <v>1</v>
      </c>
      <c r="AL211" t="s">
        <v>142</v>
      </c>
      <c r="AM211" t="s">
        <v>147</v>
      </c>
      <c r="AN211" t="s">
        <v>127</v>
      </c>
      <c r="AO211" s="2">
        <v>45462</v>
      </c>
      <c r="AP211">
        <v>3</v>
      </c>
      <c r="AQ211">
        <v>6.27</v>
      </c>
    </row>
    <row r="212" spans="1:43" x14ac:dyDescent="0.25">
      <c r="A212" t="s">
        <v>511</v>
      </c>
      <c r="B212">
        <v>1.6120000000000001</v>
      </c>
      <c r="C212">
        <v>1.8160000000000001</v>
      </c>
      <c r="D212">
        <v>2.0449999999999999</v>
      </c>
      <c r="E212">
        <v>62.444000000000003</v>
      </c>
      <c r="F212">
        <v>64.239997863769531</v>
      </c>
      <c r="G212">
        <v>64.379997253417969</v>
      </c>
      <c r="H212">
        <v>63.430000305175781</v>
      </c>
      <c r="I212">
        <v>63.509998321533203</v>
      </c>
      <c r="K212">
        <v>65</v>
      </c>
      <c r="L212" t="s">
        <v>1943</v>
      </c>
      <c r="M212" t="s">
        <v>1788</v>
      </c>
      <c r="N212" t="s">
        <v>249</v>
      </c>
      <c r="O212">
        <v>4</v>
      </c>
      <c r="P212" t="s">
        <v>126</v>
      </c>
      <c r="Q212">
        <v>65</v>
      </c>
      <c r="R212" t="s">
        <v>134</v>
      </c>
      <c r="S212" s="2">
        <v>45621</v>
      </c>
      <c r="T212">
        <v>1</v>
      </c>
      <c r="U212">
        <v>25.57</v>
      </c>
      <c r="W212" t="s">
        <v>1825</v>
      </c>
      <c r="X212" t="s">
        <v>136</v>
      </c>
      <c r="Y212" t="s">
        <v>125</v>
      </c>
      <c r="Z212">
        <v>5</v>
      </c>
      <c r="AA212" t="s">
        <v>137</v>
      </c>
      <c r="AB212">
        <v>57.1</v>
      </c>
      <c r="AC212" t="s">
        <v>134</v>
      </c>
      <c r="AD212" s="2">
        <v>45545</v>
      </c>
      <c r="AE212">
        <v>2</v>
      </c>
      <c r="AF212">
        <v>22.55</v>
      </c>
      <c r="AH212" t="s">
        <v>1941</v>
      </c>
      <c r="AI212" t="s">
        <v>1942</v>
      </c>
      <c r="AJ212" t="s">
        <v>203</v>
      </c>
      <c r="AK212">
        <v>3</v>
      </c>
      <c r="AL212" t="s">
        <v>126</v>
      </c>
      <c r="AM212" t="s">
        <v>147</v>
      </c>
      <c r="AN212" t="s">
        <v>127</v>
      </c>
      <c r="AO212" s="2">
        <v>45623</v>
      </c>
      <c r="AP212">
        <v>3</v>
      </c>
      <c r="AQ212">
        <v>0</v>
      </c>
    </row>
    <row r="213" spans="1:43" x14ac:dyDescent="0.25">
      <c r="A213" t="s">
        <v>850</v>
      </c>
      <c r="B213">
        <v>1.5529999999999999</v>
      </c>
      <c r="C213">
        <v>1.95</v>
      </c>
      <c r="D213">
        <v>2.4649999999999999</v>
      </c>
      <c r="E213">
        <v>126.521</v>
      </c>
      <c r="F213">
        <v>126.51000213623047</v>
      </c>
      <c r="G213">
        <v>127.65000152587891</v>
      </c>
      <c r="H213">
        <v>126.41999816894531</v>
      </c>
      <c r="I213">
        <v>127.02999877929688</v>
      </c>
      <c r="K213">
        <v>129</v>
      </c>
      <c r="L213" t="s">
        <v>1851</v>
      </c>
      <c r="M213" t="s">
        <v>468</v>
      </c>
      <c r="N213" t="s">
        <v>125</v>
      </c>
      <c r="O213">
        <v>5</v>
      </c>
      <c r="P213" t="s">
        <v>126</v>
      </c>
      <c r="Q213">
        <v>129</v>
      </c>
      <c r="R213" t="s">
        <v>127</v>
      </c>
      <c r="S213" s="2">
        <v>45621</v>
      </c>
      <c r="T213">
        <v>1</v>
      </c>
      <c r="U213">
        <v>47.23</v>
      </c>
      <c r="W213" t="s">
        <v>1847</v>
      </c>
      <c r="X213" t="s">
        <v>1557</v>
      </c>
      <c r="Y213" t="s">
        <v>146</v>
      </c>
      <c r="Z213">
        <v>3</v>
      </c>
      <c r="AA213" t="s">
        <v>126</v>
      </c>
      <c r="AB213">
        <v>121</v>
      </c>
      <c r="AC213" t="s">
        <v>127</v>
      </c>
      <c r="AD213" s="2">
        <v>45615</v>
      </c>
      <c r="AE213">
        <v>2</v>
      </c>
      <c r="AF213">
        <v>41.42</v>
      </c>
      <c r="AH213" t="s">
        <v>1898</v>
      </c>
      <c r="AI213" t="s">
        <v>1457</v>
      </c>
      <c r="AJ213" t="s">
        <v>419</v>
      </c>
      <c r="AK213">
        <v>3</v>
      </c>
      <c r="AL213" t="s">
        <v>126</v>
      </c>
      <c r="AM213">
        <v>127</v>
      </c>
      <c r="AN213" t="s">
        <v>134</v>
      </c>
      <c r="AO213" s="2">
        <v>45597</v>
      </c>
      <c r="AP213">
        <v>3</v>
      </c>
      <c r="AQ213">
        <v>40.86</v>
      </c>
    </row>
    <row r="214" spans="1:43" x14ac:dyDescent="0.25">
      <c r="A214" t="s">
        <v>885</v>
      </c>
      <c r="B214">
        <v>10.266</v>
      </c>
      <c r="C214">
        <v>11.407999999999999</v>
      </c>
      <c r="D214">
        <v>12.878</v>
      </c>
      <c r="E214">
        <v>214.61099999999999</v>
      </c>
      <c r="F214">
        <v>200.05000305175781</v>
      </c>
      <c r="G214">
        <v>202.55999755859375</v>
      </c>
      <c r="H214">
        <v>198.22999572753906</v>
      </c>
      <c r="I214">
        <v>199.58999633789063</v>
      </c>
      <c r="K214">
        <v>260</v>
      </c>
      <c r="L214" t="s">
        <v>1819</v>
      </c>
      <c r="M214" t="s">
        <v>536</v>
      </c>
      <c r="N214" t="s">
        <v>128</v>
      </c>
      <c r="O214">
        <v>5</v>
      </c>
      <c r="P214" t="s">
        <v>126</v>
      </c>
      <c r="Q214">
        <v>260</v>
      </c>
      <c r="R214" t="s">
        <v>127</v>
      </c>
      <c r="S214" s="2">
        <v>45603</v>
      </c>
      <c r="T214">
        <v>1</v>
      </c>
      <c r="U214">
        <v>35.17</v>
      </c>
      <c r="W214" t="s">
        <v>1840</v>
      </c>
      <c r="X214" t="s">
        <v>166</v>
      </c>
      <c r="Y214" t="s">
        <v>138</v>
      </c>
      <c r="Z214">
        <v>5</v>
      </c>
      <c r="AA214" t="s">
        <v>137</v>
      </c>
      <c r="AB214" t="s">
        <v>147</v>
      </c>
      <c r="AC214" t="s">
        <v>127</v>
      </c>
      <c r="AD214" s="2">
        <v>45518</v>
      </c>
      <c r="AE214">
        <v>2</v>
      </c>
      <c r="AF214">
        <v>25.42</v>
      </c>
      <c r="AH214" t="s">
        <v>1822</v>
      </c>
      <c r="AI214" t="s">
        <v>166</v>
      </c>
      <c r="AJ214" t="s">
        <v>141</v>
      </c>
      <c r="AK214">
        <v>3</v>
      </c>
      <c r="AL214" t="s">
        <v>126</v>
      </c>
      <c r="AM214">
        <v>211</v>
      </c>
      <c r="AN214" t="s">
        <v>134</v>
      </c>
      <c r="AO214" s="2">
        <v>45622</v>
      </c>
      <c r="AP214">
        <v>3</v>
      </c>
      <c r="AQ214">
        <v>7.33</v>
      </c>
    </row>
    <row r="215" spans="1:43" x14ac:dyDescent="0.25">
      <c r="A215" t="s">
        <v>211</v>
      </c>
      <c r="B215">
        <v>10.968999999999999</v>
      </c>
      <c r="C215">
        <v>12.461</v>
      </c>
      <c r="D215">
        <v>13.888</v>
      </c>
      <c r="E215">
        <v>345.42700000000002</v>
      </c>
      <c r="F215">
        <v>336.45999145507813</v>
      </c>
      <c r="G215">
        <v>337.3800048828125</v>
      </c>
      <c r="H215">
        <v>328.8800048828125</v>
      </c>
      <c r="I215">
        <v>330.010009765625</v>
      </c>
      <c r="K215">
        <v>287</v>
      </c>
      <c r="L215" t="s">
        <v>1945</v>
      </c>
      <c r="M215" t="s">
        <v>212</v>
      </c>
      <c r="N215" t="s">
        <v>128</v>
      </c>
      <c r="O215">
        <v>5</v>
      </c>
      <c r="P215" t="s">
        <v>126</v>
      </c>
      <c r="Q215">
        <v>287</v>
      </c>
      <c r="R215" t="s">
        <v>134</v>
      </c>
      <c r="S215" s="2">
        <v>45533</v>
      </c>
      <c r="T215">
        <v>1</v>
      </c>
      <c r="U215">
        <v>81.87</v>
      </c>
      <c r="W215" t="s">
        <v>1853</v>
      </c>
      <c r="X215" t="s">
        <v>1719</v>
      </c>
      <c r="Y215" t="s">
        <v>128</v>
      </c>
      <c r="Z215">
        <v>5</v>
      </c>
      <c r="AA215" t="s">
        <v>126</v>
      </c>
      <c r="AB215">
        <v>400</v>
      </c>
      <c r="AC215" t="s">
        <v>127</v>
      </c>
      <c r="AD215" s="2">
        <v>45621</v>
      </c>
      <c r="AE215">
        <v>2</v>
      </c>
      <c r="AF215">
        <v>53.63</v>
      </c>
      <c r="AH215" t="s">
        <v>1825</v>
      </c>
      <c r="AI215" t="s">
        <v>136</v>
      </c>
      <c r="AJ215" t="s">
        <v>125</v>
      </c>
      <c r="AK215">
        <v>5</v>
      </c>
      <c r="AL215" t="s">
        <v>126</v>
      </c>
      <c r="AM215">
        <v>302</v>
      </c>
      <c r="AN215" t="s">
        <v>134</v>
      </c>
      <c r="AO215" s="2">
        <v>45538</v>
      </c>
      <c r="AP215">
        <v>3</v>
      </c>
      <c r="AQ215">
        <v>45.55</v>
      </c>
    </row>
    <row r="216" spans="1:43" x14ac:dyDescent="0.25">
      <c r="A216" t="s">
        <v>433</v>
      </c>
      <c r="B216">
        <v>4.2729999999999997</v>
      </c>
      <c r="C216">
        <v>5.2439999999999998</v>
      </c>
      <c r="D216">
        <v>6.4749999999999996</v>
      </c>
      <c r="E216">
        <v>371.435</v>
      </c>
      <c r="F216">
        <v>359.22000122070313</v>
      </c>
      <c r="G216">
        <v>359.22000122070313</v>
      </c>
      <c r="H216">
        <v>340.51998901367188</v>
      </c>
      <c r="I216">
        <v>347.58999633789063</v>
      </c>
      <c r="K216">
        <v>375</v>
      </c>
      <c r="L216" t="s">
        <v>1861</v>
      </c>
      <c r="M216" t="s">
        <v>434</v>
      </c>
      <c r="N216" t="s">
        <v>138</v>
      </c>
      <c r="O216">
        <v>5</v>
      </c>
      <c r="P216" t="s">
        <v>126</v>
      </c>
      <c r="Q216">
        <v>375</v>
      </c>
      <c r="R216" t="s">
        <v>127</v>
      </c>
      <c r="S216" s="2">
        <v>45622</v>
      </c>
      <c r="T216">
        <v>1</v>
      </c>
      <c r="U216">
        <v>143.38999999999999</v>
      </c>
      <c r="W216" t="s">
        <v>1856</v>
      </c>
      <c r="X216" t="s">
        <v>1947</v>
      </c>
      <c r="Y216" t="s">
        <v>128</v>
      </c>
      <c r="Z216">
        <v>5</v>
      </c>
      <c r="AA216" t="s">
        <v>126</v>
      </c>
      <c r="AB216">
        <v>372</v>
      </c>
      <c r="AC216" t="s">
        <v>134</v>
      </c>
      <c r="AD216" s="2">
        <v>45623</v>
      </c>
      <c r="AE216">
        <v>2</v>
      </c>
      <c r="AF216">
        <v>72.930000000000007</v>
      </c>
      <c r="AH216" t="e">
        <v>#N/A</v>
      </c>
      <c r="AI216" t="s">
        <v>435</v>
      </c>
      <c r="AJ216" t="s">
        <v>151</v>
      </c>
      <c r="AK216">
        <v>1</v>
      </c>
      <c r="AL216" t="s">
        <v>126</v>
      </c>
      <c r="AM216">
        <v>185</v>
      </c>
      <c r="AN216" t="s">
        <v>127</v>
      </c>
      <c r="AO216" s="2">
        <v>45532</v>
      </c>
      <c r="AP216">
        <v>3</v>
      </c>
      <c r="AQ216">
        <v>62.67</v>
      </c>
    </row>
    <row r="217" spans="1:43" x14ac:dyDescent="0.25">
      <c r="A217" t="s">
        <v>230</v>
      </c>
      <c r="B217">
        <v>3.7389999999999999</v>
      </c>
      <c r="C217">
        <v>4.0369999999999999</v>
      </c>
      <c r="D217">
        <v>4.3070000000000004</v>
      </c>
      <c r="E217">
        <v>62.87</v>
      </c>
      <c r="F217">
        <v>59.610000610351563</v>
      </c>
      <c r="G217">
        <v>59.869998931884766</v>
      </c>
      <c r="H217">
        <v>58.930000305175781</v>
      </c>
      <c r="I217">
        <v>59.290000915527344</v>
      </c>
      <c r="K217">
        <v>70</v>
      </c>
      <c r="L217" t="s">
        <v>1837</v>
      </c>
      <c r="M217" t="s">
        <v>612</v>
      </c>
      <c r="N217" t="s">
        <v>128</v>
      </c>
      <c r="O217">
        <v>5</v>
      </c>
      <c r="P217" t="s">
        <v>126</v>
      </c>
      <c r="Q217">
        <v>70</v>
      </c>
      <c r="R217" t="s">
        <v>127</v>
      </c>
      <c r="S217" s="2">
        <v>45611</v>
      </c>
      <c r="T217">
        <v>1</v>
      </c>
      <c r="U217">
        <v>27.23</v>
      </c>
      <c r="W217" t="e">
        <v>#N/A</v>
      </c>
      <c r="X217" t="s">
        <v>458</v>
      </c>
      <c r="Y217" t="s">
        <v>128</v>
      </c>
      <c r="Z217">
        <v>5</v>
      </c>
      <c r="AA217" t="s">
        <v>126</v>
      </c>
      <c r="AB217">
        <v>72</v>
      </c>
      <c r="AC217" t="s">
        <v>127</v>
      </c>
      <c r="AD217" s="2">
        <v>45611</v>
      </c>
      <c r="AE217">
        <v>2</v>
      </c>
      <c r="AF217">
        <v>17.989999999999998</v>
      </c>
      <c r="AH217" t="s">
        <v>1926</v>
      </c>
      <c r="AI217" t="s">
        <v>133</v>
      </c>
      <c r="AJ217" t="s">
        <v>128</v>
      </c>
      <c r="AK217">
        <v>5</v>
      </c>
      <c r="AL217" t="s">
        <v>126</v>
      </c>
      <c r="AM217">
        <v>64</v>
      </c>
      <c r="AN217" t="s">
        <v>127</v>
      </c>
      <c r="AO217" s="2">
        <v>45610</v>
      </c>
      <c r="AP217">
        <v>3</v>
      </c>
      <c r="AQ217">
        <v>23.72</v>
      </c>
    </row>
    <row r="218" spans="1:43" x14ac:dyDescent="0.25">
      <c r="A218" t="s">
        <v>610</v>
      </c>
      <c r="B218">
        <v>1.0780000000000001</v>
      </c>
      <c r="C218">
        <v>1.7729999999999999</v>
      </c>
      <c r="D218">
        <v>2.577</v>
      </c>
      <c r="E218">
        <v>90.070999999999998</v>
      </c>
      <c r="F218">
        <v>80.529998779296875</v>
      </c>
      <c r="G218">
        <v>82.230003356933594</v>
      </c>
      <c r="H218">
        <v>80.169998168945313</v>
      </c>
      <c r="I218">
        <v>81.970001220703125</v>
      </c>
      <c r="K218">
        <v>80</v>
      </c>
      <c r="L218" t="s">
        <v>1819</v>
      </c>
      <c r="M218" t="s">
        <v>311</v>
      </c>
      <c r="N218" t="s">
        <v>146</v>
      </c>
      <c r="O218">
        <v>3</v>
      </c>
      <c r="P218" t="s">
        <v>126</v>
      </c>
      <c r="Q218">
        <v>80</v>
      </c>
      <c r="R218" t="s">
        <v>127</v>
      </c>
      <c r="S218" s="2">
        <v>45588</v>
      </c>
      <c r="T218">
        <v>1</v>
      </c>
      <c r="U218">
        <v>27.99</v>
      </c>
      <c r="W218" t="s">
        <v>1840</v>
      </c>
      <c r="X218" t="s">
        <v>166</v>
      </c>
      <c r="Y218" t="s">
        <v>361</v>
      </c>
      <c r="Z218">
        <v>1</v>
      </c>
      <c r="AA218" t="s">
        <v>142</v>
      </c>
      <c r="AB218" t="s">
        <v>147</v>
      </c>
      <c r="AC218" t="s">
        <v>127</v>
      </c>
      <c r="AD218" s="2">
        <v>45497</v>
      </c>
      <c r="AE218">
        <v>2</v>
      </c>
      <c r="AF218">
        <v>2.56</v>
      </c>
      <c r="AH218" t="s">
        <v>1826</v>
      </c>
      <c r="AI218" t="s">
        <v>376</v>
      </c>
      <c r="AJ218" t="s">
        <v>203</v>
      </c>
      <c r="AK218">
        <v>3</v>
      </c>
      <c r="AL218" t="s">
        <v>126</v>
      </c>
      <c r="AM218">
        <v>75</v>
      </c>
      <c r="AN218" t="s">
        <v>127</v>
      </c>
      <c r="AO218" s="2">
        <v>45588</v>
      </c>
      <c r="AP218">
        <v>3</v>
      </c>
      <c r="AQ218">
        <v>0</v>
      </c>
    </row>
    <row r="219" spans="1:43" x14ac:dyDescent="0.25">
      <c r="A219" t="s">
        <v>427</v>
      </c>
      <c r="B219">
        <v>2.0099999999999998</v>
      </c>
      <c r="C219">
        <v>2.1989999999999998</v>
      </c>
      <c r="D219">
        <v>2.4409999999999998</v>
      </c>
      <c r="E219">
        <v>38.704000000000001</v>
      </c>
      <c r="F219">
        <v>36.759998321533203</v>
      </c>
      <c r="G219">
        <v>36.909999847412109</v>
      </c>
      <c r="H219">
        <v>36.511199951171875</v>
      </c>
      <c r="I219">
        <v>36.580001831054688</v>
      </c>
      <c r="K219">
        <v>38.6</v>
      </c>
      <c r="L219" t="s">
        <v>1825</v>
      </c>
      <c r="M219" t="s">
        <v>136</v>
      </c>
      <c r="N219" t="s">
        <v>146</v>
      </c>
      <c r="O219">
        <v>3</v>
      </c>
      <c r="P219" t="s">
        <v>142</v>
      </c>
      <c r="Q219">
        <v>38.6</v>
      </c>
      <c r="R219" t="s">
        <v>134</v>
      </c>
      <c r="S219" s="2">
        <v>45588</v>
      </c>
      <c r="T219">
        <v>1</v>
      </c>
      <c r="U219">
        <v>18.48</v>
      </c>
      <c r="W219" t="s">
        <v>1839</v>
      </c>
      <c r="X219" t="s">
        <v>166</v>
      </c>
      <c r="Y219" t="s">
        <v>128</v>
      </c>
      <c r="Z219">
        <v>5</v>
      </c>
      <c r="AA219" t="s">
        <v>137</v>
      </c>
      <c r="AB219">
        <v>38.31</v>
      </c>
      <c r="AC219" t="s">
        <v>251</v>
      </c>
      <c r="AD219" s="2">
        <v>45589</v>
      </c>
      <c r="AE219">
        <v>2</v>
      </c>
      <c r="AF219">
        <v>14.84</v>
      </c>
      <c r="AH219" t="s">
        <v>1864</v>
      </c>
      <c r="AI219" t="s">
        <v>1728</v>
      </c>
      <c r="AJ219" t="s">
        <v>128</v>
      </c>
      <c r="AK219">
        <v>5</v>
      </c>
      <c r="AL219" t="s">
        <v>126</v>
      </c>
      <c r="AM219">
        <v>41</v>
      </c>
      <c r="AN219" t="s">
        <v>127</v>
      </c>
      <c r="AO219" s="2">
        <v>45616</v>
      </c>
      <c r="AP219">
        <v>3</v>
      </c>
      <c r="AQ219">
        <v>13.96</v>
      </c>
    </row>
    <row r="220" spans="1:43" x14ac:dyDescent="0.25">
      <c r="A220" t="s">
        <v>382</v>
      </c>
      <c r="B220">
        <v>4.468</v>
      </c>
      <c r="C220">
        <v>4.9660000000000002</v>
      </c>
      <c r="D220">
        <v>5.1280000000000001</v>
      </c>
      <c r="E220">
        <v>207.81299999999999</v>
      </c>
      <c r="F220">
        <v>228.08000183105469</v>
      </c>
      <c r="G220">
        <v>228.08000183105469</v>
      </c>
      <c r="H220">
        <v>222.74000549316406</v>
      </c>
      <c r="I220">
        <v>224.05000305175781</v>
      </c>
      <c r="K220">
        <v>225</v>
      </c>
      <c r="L220" t="s">
        <v>1837</v>
      </c>
      <c r="M220" t="s">
        <v>324</v>
      </c>
      <c r="N220" t="s">
        <v>128</v>
      </c>
      <c r="O220">
        <v>5</v>
      </c>
      <c r="P220" t="s">
        <v>126</v>
      </c>
      <c r="Q220">
        <v>225</v>
      </c>
      <c r="R220" t="s">
        <v>127</v>
      </c>
      <c r="S220" s="2">
        <v>45565</v>
      </c>
      <c r="T220">
        <v>1</v>
      </c>
      <c r="U220">
        <v>64.56</v>
      </c>
      <c r="W220" t="s">
        <v>1821</v>
      </c>
      <c r="X220" t="s">
        <v>383</v>
      </c>
      <c r="Y220" t="s">
        <v>141</v>
      </c>
      <c r="Z220">
        <v>3</v>
      </c>
      <c r="AA220" t="s">
        <v>126</v>
      </c>
      <c r="AB220">
        <v>209</v>
      </c>
      <c r="AC220" t="s">
        <v>127</v>
      </c>
      <c r="AD220" s="2">
        <v>45560</v>
      </c>
      <c r="AE220">
        <v>2</v>
      </c>
      <c r="AF220">
        <v>37.270000000000003</v>
      </c>
      <c r="AH220" t="s">
        <v>1898</v>
      </c>
      <c r="AI220" t="s">
        <v>1677</v>
      </c>
      <c r="AJ220" t="s">
        <v>419</v>
      </c>
      <c r="AK220">
        <v>3</v>
      </c>
      <c r="AL220" t="s">
        <v>126</v>
      </c>
      <c r="AM220">
        <v>215</v>
      </c>
      <c r="AN220" t="s">
        <v>134</v>
      </c>
      <c r="AO220" s="2">
        <v>45560</v>
      </c>
      <c r="AP220">
        <v>3</v>
      </c>
      <c r="AQ220">
        <v>29.36</v>
      </c>
    </row>
    <row r="221" spans="1:43" x14ac:dyDescent="0.25">
      <c r="A221" t="s">
        <v>879</v>
      </c>
      <c r="B221">
        <v>1.39</v>
      </c>
      <c r="C221">
        <v>1.7569999999999999</v>
      </c>
      <c r="D221">
        <v>1.647</v>
      </c>
      <c r="E221">
        <v>63.167000000000002</v>
      </c>
      <c r="F221">
        <v>60.950000762939453</v>
      </c>
      <c r="G221">
        <v>61.044998168945313</v>
      </c>
      <c r="H221">
        <v>60.700000762939453</v>
      </c>
      <c r="I221">
        <v>61</v>
      </c>
      <c r="K221">
        <v>63.5</v>
      </c>
      <c r="L221" t="s">
        <v>1821</v>
      </c>
      <c r="M221" t="s">
        <v>1689</v>
      </c>
      <c r="N221" t="s">
        <v>141</v>
      </c>
      <c r="O221">
        <v>3</v>
      </c>
      <c r="P221" t="s">
        <v>142</v>
      </c>
      <c r="Q221">
        <v>63.5</v>
      </c>
      <c r="R221" t="s">
        <v>127</v>
      </c>
      <c r="S221" s="2">
        <v>45559</v>
      </c>
      <c r="T221">
        <v>1</v>
      </c>
      <c r="U221">
        <v>50.39</v>
      </c>
      <c r="W221" t="s">
        <v>1889</v>
      </c>
      <c r="X221" t="s">
        <v>235</v>
      </c>
      <c r="Y221" t="s">
        <v>146</v>
      </c>
      <c r="Z221">
        <v>3</v>
      </c>
      <c r="AA221" t="s">
        <v>126</v>
      </c>
      <c r="AB221">
        <v>63.5</v>
      </c>
      <c r="AC221" t="s">
        <v>134</v>
      </c>
      <c r="AD221" s="2">
        <v>45602</v>
      </c>
      <c r="AE221">
        <v>2</v>
      </c>
      <c r="AF221">
        <v>49.59</v>
      </c>
      <c r="AH221" t="s">
        <v>1819</v>
      </c>
      <c r="AI221" t="s">
        <v>536</v>
      </c>
      <c r="AJ221" t="s">
        <v>146</v>
      </c>
      <c r="AK221">
        <v>3</v>
      </c>
      <c r="AL221" t="s">
        <v>126</v>
      </c>
      <c r="AM221">
        <v>63.5</v>
      </c>
      <c r="AN221" t="s">
        <v>127</v>
      </c>
      <c r="AO221" s="2">
        <v>45616</v>
      </c>
      <c r="AP221">
        <v>3</v>
      </c>
      <c r="AQ221">
        <v>46.19</v>
      </c>
    </row>
    <row r="222" spans="1:43" x14ac:dyDescent="0.25">
      <c r="A222" t="s">
        <v>795</v>
      </c>
      <c r="B222">
        <v>2.762</v>
      </c>
      <c r="C222">
        <v>3.5110000000000001</v>
      </c>
      <c r="D222">
        <v>3.8679999999999999</v>
      </c>
      <c r="E222">
        <v>32.64</v>
      </c>
      <c r="F222">
        <v>26.659999847412109</v>
      </c>
      <c r="G222">
        <v>27.020000457763672</v>
      </c>
      <c r="H222">
        <v>26.610000610351563</v>
      </c>
      <c r="I222">
        <v>26.680000305175781</v>
      </c>
      <c r="K222">
        <v>30</v>
      </c>
      <c r="L222" t="s">
        <v>1856</v>
      </c>
      <c r="M222" t="s">
        <v>563</v>
      </c>
      <c r="N222" t="s">
        <v>128</v>
      </c>
      <c r="O222">
        <v>5</v>
      </c>
      <c r="P222" t="s">
        <v>126</v>
      </c>
      <c r="Q222">
        <v>30</v>
      </c>
      <c r="R222" t="s">
        <v>134</v>
      </c>
      <c r="S222" s="2">
        <v>45579</v>
      </c>
      <c r="T222">
        <v>1</v>
      </c>
      <c r="U222">
        <v>12.34</v>
      </c>
      <c r="W222" t="s">
        <v>1839</v>
      </c>
      <c r="X222" t="s">
        <v>166</v>
      </c>
      <c r="Y222" t="s">
        <v>128</v>
      </c>
      <c r="Z222">
        <v>5</v>
      </c>
      <c r="AA222" t="s">
        <v>126</v>
      </c>
      <c r="AB222">
        <v>26.31</v>
      </c>
      <c r="AC222" t="s">
        <v>234</v>
      </c>
      <c r="AD222" s="2">
        <v>45575</v>
      </c>
      <c r="AE222">
        <v>2</v>
      </c>
      <c r="AF222">
        <v>12.29</v>
      </c>
      <c r="AH222" t="s">
        <v>1915</v>
      </c>
      <c r="AI222" t="s">
        <v>1679</v>
      </c>
      <c r="AJ222" t="s">
        <v>128</v>
      </c>
      <c r="AK222">
        <v>5</v>
      </c>
      <c r="AL222" t="s">
        <v>126</v>
      </c>
      <c r="AM222">
        <v>30</v>
      </c>
      <c r="AN222" t="s">
        <v>127</v>
      </c>
      <c r="AO222" s="2">
        <v>45609</v>
      </c>
      <c r="AP222">
        <v>3</v>
      </c>
      <c r="AQ222">
        <v>11.53</v>
      </c>
    </row>
    <row r="223" spans="1:43" x14ac:dyDescent="0.25">
      <c r="A223" t="s">
        <v>577</v>
      </c>
      <c r="B223">
        <v>4.9619999999999997</v>
      </c>
      <c r="C223">
        <v>5.415</v>
      </c>
      <c r="D223">
        <v>6.2679999999999998</v>
      </c>
      <c r="E223">
        <v>83.391000000000005</v>
      </c>
      <c r="F223">
        <v>80.860000610351563</v>
      </c>
      <c r="G223">
        <v>80.980003356933594</v>
      </c>
      <c r="H223">
        <v>80.010002136230469</v>
      </c>
      <c r="I223">
        <v>80.75</v>
      </c>
      <c r="K223">
        <v>100</v>
      </c>
      <c r="L223" t="s">
        <v>1892</v>
      </c>
      <c r="M223" t="s">
        <v>1593</v>
      </c>
      <c r="N223" t="s">
        <v>128</v>
      </c>
      <c r="O223">
        <v>5</v>
      </c>
      <c r="P223" t="s">
        <v>126</v>
      </c>
      <c r="Q223">
        <v>100</v>
      </c>
      <c r="R223" t="s">
        <v>127</v>
      </c>
      <c r="S223" s="2">
        <v>45623</v>
      </c>
      <c r="T223">
        <v>1</v>
      </c>
      <c r="U223">
        <v>15.75</v>
      </c>
      <c r="W223" t="s">
        <v>1908</v>
      </c>
      <c r="X223" t="s">
        <v>1460</v>
      </c>
      <c r="Y223" t="s">
        <v>128</v>
      </c>
      <c r="Z223">
        <v>5</v>
      </c>
      <c r="AA223" t="s">
        <v>126</v>
      </c>
      <c r="AB223">
        <v>88</v>
      </c>
      <c r="AC223" t="s">
        <v>127</v>
      </c>
      <c r="AD223" s="2">
        <v>45534</v>
      </c>
      <c r="AE223">
        <v>2</v>
      </c>
      <c r="AF223">
        <v>7.15</v>
      </c>
      <c r="AH223" t="s">
        <v>1839</v>
      </c>
      <c r="AI223" t="s">
        <v>166</v>
      </c>
      <c r="AJ223" t="s">
        <v>128</v>
      </c>
      <c r="AK223">
        <v>5</v>
      </c>
      <c r="AL223" t="s">
        <v>126</v>
      </c>
      <c r="AM223">
        <v>82.33</v>
      </c>
      <c r="AN223" t="s">
        <v>168</v>
      </c>
      <c r="AO223" s="2">
        <v>45533</v>
      </c>
      <c r="AP223">
        <v>3</v>
      </c>
      <c r="AQ223">
        <v>6.16</v>
      </c>
    </row>
    <row r="224" spans="1:43" x14ac:dyDescent="0.25">
      <c r="A224" t="s">
        <v>570</v>
      </c>
      <c r="B224">
        <v>3.145</v>
      </c>
      <c r="C224">
        <v>3.6080000000000001</v>
      </c>
      <c r="D224">
        <v>3.9409999999999998</v>
      </c>
      <c r="E224">
        <v>65.454999999999998</v>
      </c>
      <c r="F224">
        <v>63.360000610351563</v>
      </c>
      <c r="G224">
        <v>64.099998474121094</v>
      </c>
      <c r="H224">
        <v>62.360000610351563</v>
      </c>
      <c r="I224">
        <v>62.5</v>
      </c>
      <c r="K224">
        <v>67</v>
      </c>
      <c r="L224" t="s">
        <v>1851</v>
      </c>
      <c r="M224" t="s">
        <v>1581</v>
      </c>
      <c r="N224" t="s">
        <v>125</v>
      </c>
      <c r="O224">
        <v>5</v>
      </c>
      <c r="P224" t="s">
        <v>126</v>
      </c>
      <c r="Q224">
        <v>67</v>
      </c>
      <c r="R224" t="s">
        <v>127</v>
      </c>
      <c r="S224" s="2">
        <v>45622</v>
      </c>
      <c r="T224">
        <v>1</v>
      </c>
      <c r="U224">
        <v>44.84</v>
      </c>
      <c r="W224" t="s">
        <v>1846</v>
      </c>
      <c r="X224" t="s">
        <v>1649</v>
      </c>
      <c r="Y224" t="s">
        <v>128</v>
      </c>
      <c r="Z224">
        <v>5</v>
      </c>
      <c r="AA224" t="s">
        <v>126</v>
      </c>
      <c r="AB224">
        <v>64</v>
      </c>
      <c r="AC224" t="s">
        <v>127</v>
      </c>
      <c r="AD224" s="2">
        <v>45621</v>
      </c>
      <c r="AE224">
        <v>2</v>
      </c>
      <c r="AF224">
        <v>37.24</v>
      </c>
      <c r="AH224" t="s">
        <v>1939</v>
      </c>
      <c r="AI224" t="s">
        <v>1644</v>
      </c>
      <c r="AJ224" t="s">
        <v>146</v>
      </c>
      <c r="AK224">
        <v>3</v>
      </c>
      <c r="AL224" t="s">
        <v>126</v>
      </c>
      <c r="AM224">
        <v>62</v>
      </c>
      <c r="AN224" t="s">
        <v>127</v>
      </c>
      <c r="AO224" s="2">
        <v>45616</v>
      </c>
      <c r="AP224">
        <v>3</v>
      </c>
      <c r="AQ224">
        <v>33.96</v>
      </c>
    </row>
    <row r="225" spans="1:43" x14ac:dyDescent="0.25">
      <c r="A225" t="s">
        <v>409</v>
      </c>
      <c r="B225">
        <v>6.1040000000000001</v>
      </c>
      <c r="C225">
        <v>7.03</v>
      </c>
      <c r="D225">
        <v>8.3409999999999993</v>
      </c>
      <c r="E225">
        <v>67.385000000000005</v>
      </c>
      <c r="F225">
        <v>58.979999542236328</v>
      </c>
      <c r="G225">
        <v>60.134998321533203</v>
      </c>
      <c r="H225">
        <v>58.890098571777344</v>
      </c>
      <c r="I225">
        <v>59.959999084472656</v>
      </c>
      <c r="K225">
        <v>65.3</v>
      </c>
      <c r="L225" t="s">
        <v>1825</v>
      </c>
      <c r="M225" t="s">
        <v>136</v>
      </c>
      <c r="N225" t="s">
        <v>125</v>
      </c>
      <c r="O225">
        <v>5</v>
      </c>
      <c r="P225" t="s">
        <v>137</v>
      </c>
      <c r="Q225">
        <v>65.3</v>
      </c>
      <c r="R225" t="s">
        <v>134</v>
      </c>
      <c r="S225" s="2">
        <v>45612</v>
      </c>
      <c r="T225">
        <v>1</v>
      </c>
      <c r="U225">
        <v>27.52</v>
      </c>
      <c r="W225" t="s">
        <v>1945</v>
      </c>
      <c r="X225" t="s">
        <v>333</v>
      </c>
      <c r="Y225" t="s">
        <v>146</v>
      </c>
      <c r="Z225">
        <v>3</v>
      </c>
      <c r="AA225" t="s">
        <v>126</v>
      </c>
      <c r="AB225">
        <v>64</v>
      </c>
      <c r="AC225" t="s">
        <v>134</v>
      </c>
      <c r="AD225" s="2">
        <v>45608</v>
      </c>
      <c r="AE225">
        <v>2</v>
      </c>
      <c r="AF225">
        <v>12.35</v>
      </c>
      <c r="AH225" t="s">
        <v>1842</v>
      </c>
      <c r="AI225" t="s">
        <v>1671</v>
      </c>
      <c r="AJ225" t="s">
        <v>138</v>
      </c>
      <c r="AK225">
        <v>5</v>
      </c>
      <c r="AL225" t="s">
        <v>137</v>
      </c>
      <c r="AM225">
        <v>66</v>
      </c>
      <c r="AN225" t="s">
        <v>127</v>
      </c>
      <c r="AO225" s="2">
        <v>45614</v>
      </c>
      <c r="AP225">
        <v>3</v>
      </c>
      <c r="AQ225">
        <v>5.28</v>
      </c>
    </row>
    <row r="226" spans="1:43" x14ac:dyDescent="0.25">
      <c r="A226" t="s">
        <v>201</v>
      </c>
      <c r="B226">
        <v>11.765000000000001</v>
      </c>
      <c r="C226">
        <v>13.643000000000001</v>
      </c>
      <c r="D226">
        <v>14.634</v>
      </c>
      <c r="E226">
        <v>174.08</v>
      </c>
      <c r="F226">
        <v>162.75999450683594</v>
      </c>
      <c r="G226">
        <v>164.67999267578125</v>
      </c>
      <c r="H226">
        <v>161.61000061035156</v>
      </c>
      <c r="I226">
        <v>162.11000061035156</v>
      </c>
      <c r="K226">
        <v>176.7</v>
      </c>
      <c r="L226" t="s">
        <v>1825</v>
      </c>
      <c r="M226" t="s">
        <v>136</v>
      </c>
      <c r="N226" t="s">
        <v>125</v>
      </c>
      <c r="O226">
        <v>5</v>
      </c>
      <c r="P226" t="s">
        <v>137</v>
      </c>
      <c r="Q226">
        <v>176.7</v>
      </c>
      <c r="R226" t="s">
        <v>134</v>
      </c>
      <c r="S226" s="2">
        <v>45518</v>
      </c>
      <c r="T226">
        <v>1</v>
      </c>
      <c r="U226">
        <v>28.19</v>
      </c>
      <c r="W226" t="s">
        <v>1851</v>
      </c>
      <c r="X226" t="s">
        <v>1462</v>
      </c>
      <c r="Y226" t="s">
        <v>125</v>
      </c>
      <c r="Z226">
        <v>5</v>
      </c>
      <c r="AA226" t="s">
        <v>126</v>
      </c>
      <c r="AB226">
        <v>194</v>
      </c>
      <c r="AC226" t="s">
        <v>127</v>
      </c>
      <c r="AD226" s="2">
        <v>45620</v>
      </c>
      <c r="AE226">
        <v>2</v>
      </c>
      <c r="AF226">
        <v>24.79</v>
      </c>
      <c r="AH226" t="s">
        <v>1850</v>
      </c>
      <c r="AI226" t="s">
        <v>202</v>
      </c>
      <c r="AJ226" t="s">
        <v>141</v>
      </c>
      <c r="AK226">
        <v>3</v>
      </c>
      <c r="AL226" t="s">
        <v>126</v>
      </c>
      <c r="AM226">
        <v>171</v>
      </c>
      <c r="AN226" t="s">
        <v>134</v>
      </c>
      <c r="AO226" s="2">
        <v>45614</v>
      </c>
      <c r="AP226">
        <v>3</v>
      </c>
      <c r="AQ226">
        <v>24.01</v>
      </c>
    </row>
    <row r="227" spans="1:43" x14ac:dyDescent="0.25">
      <c r="A227" t="s">
        <v>911</v>
      </c>
      <c r="B227">
        <v>1.093</v>
      </c>
      <c r="C227">
        <v>1.9690000000000001</v>
      </c>
      <c r="D227">
        <v>3.3330000000000002</v>
      </c>
      <c r="E227">
        <v>53.026000000000003</v>
      </c>
      <c r="F227">
        <v>38.799999237060547</v>
      </c>
      <c r="G227">
        <v>39.355800628662109</v>
      </c>
      <c r="H227">
        <v>38.130001068115234</v>
      </c>
      <c r="I227">
        <v>38.25</v>
      </c>
      <c r="K227">
        <v>32.340000000000003</v>
      </c>
      <c r="L227" t="s">
        <v>1840</v>
      </c>
      <c r="M227" t="s">
        <v>166</v>
      </c>
      <c r="N227" t="s">
        <v>361</v>
      </c>
      <c r="O227">
        <v>1</v>
      </c>
      <c r="P227" t="s">
        <v>142</v>
      </c>
      <c r="Q227" t="s">
        <v>147</v>
      </c>
      <c r="R227" t="s">
        <v>127</v>
      </c>
      <c r="S227" s="2">
        <v>45567</v>
      </c>
      <c r="T227">
        <v>1</v>
      </c>
      <c r="U227">
        <v>9.94</v>
      </c>
      <c r="W227" t="s">
        <v>1839</v>
      </c>
      <c r="X227" t="s">
        <v>166</v>
      </c>
      <c r="Y227" t="s">
        <v>860</v>
      </c>
      <c r="Z227">
        <v>1</v>
      </c>
      <c r="AA227" t="s">
        <v>142</v>
      </c>
      <c r="AB227">
        <v>32.340000000000003</v>
      </c>
      <c r="AC227" t="s">
        <v>168</v>
      </c>
      <c r="AD227" s="2">
        <v>45621</v>
      </c>
      <c r="AE227">
        <v>2</v>
      </c>
      <c r="AF227">
        <v>9.19</v>
      </c>
      <c r="AH227" t="e">
        <v>#N/A</v>
      </c>
      <c r="AI227" t="s">
        <v>166</v>
      </c>
      <c r="AJ227" t="s">
        <v>146</v>
      </c>
      <c r="AK227">
        <v>3</v>
      </c>
      <c r="AL227" t="s">
        <v>137</v>
      </c>
      <c r="AM227">
        <v>29.52</v>
      </c>
      <c r="AN227" t="s">
        <v>251</v>
      </c>
      <c r="AO227" s="2">
        <v>45511</v>
      </c>
      <c r="AP227">
        <v>3</v>
      </c>
      <c r="AQ227">
        <v>9.19</v>
      </c>
    </row>
    <row r="228" spans="1:43" x14ac:dyDescent="0.25">
      <c r="A228" t="s">
        <v>501</v>
      </c>
      <c r="B228">
        <v>3.323</v>
      </c>
      <c r="C228">
        <v>3.5659999999999998</v>
      </c>
      <c r="D228">
        <v>3.8069999999999999</v>
      </c>
      <c r="E228">
        <v>59.75</v>
      </c>
      <c r="F228">
        <v>59.580001831054688</v>
      </c>
      <c r="G228">
        <v>60.270000457763672</v>
      </c>
      <c r="H228">
        <v>59.424999237060547</v>
      </c>
      <c r="I228">
        <v>59.700000762939453</v>
      </c>
      <c r="K228">
        <v>65</v>
      </c>
      <c r="L228" t="s">
        <v>1865</v>
      </c>
      <c r="M228" t="s">
        <v>503</v>
      </c>
      <c r="N228" t="s">
        <v>128</v>
      </c>
      <c r="O228">
        <v>5</v>
      </c>
      <c r="P228" t="s">
        <v>126</v>
      </c>
      <c r="Q228">
        <v>65</v>
      </c>
      <c r="R228" t="s">
        <v>127</v>
      </c>
      <c r="S228" s="2">
        <v>45597</v>
      </c>
      <c r="T228">
        <v>1</v>
      </c>
      <c r="U228">
        <v>32.700000000000003</v>
      </c>
      <c r="W228" t="s">
        <v>1826</v>
      </c>
      <c r="X228" t="s">
        <v>363</v>
      </c>
      <c r="Y228" t="s">
        <v>203</v>
      </c>
      <c r="Z228">
        <v>3</v>
      </c>
      <c r="AA228" t="s">
        <v>126</v>
      </c>
      <c r="AB228">
        <v>59</v>
      </c>
      <c r="AC228" t="s">
        <v>127</v>
      </c>
      <c r="AD228" s="2">
        <v>45599</v>
      </c>
      <c r="AE228">
        <v>2</v>
      </c>
      <c r="AF228">
        <v>4.38</v>
      </c>
      <c r="AH228" t="s">
        <v>1839</v>
      </c>
      <c r="AI228" t="s">
        <v>166</v>
      </c>
      <c r="AJ228" t="s">
        <v>146</v>
      </c>
      <c r="AK228">
        <v>3</v>
      </c>
      <c r="AL228" t="s">
        <v>126</v>
      </c>
      <c r="AM228">
        <v>55.65</v>
      </c>
      <c r="AN228" t="s">
        <v>168</v>
      </c>
      <c r="AO228" s="2">
        <v>45539</v>
      </c>
      <c r="AP228">
        <v>3</v>
      </c>
      <c r="AQ228">
        <v>0.02</v>
      </c>
    </row>
    <row r="229" spans="1:43" x14ac:dyDescent="0.25">
      <c r="A229" t="s">
        <v>643</v>
      </c>
      <c r="B229">
        <v>7.2619999999999996</v>
      </c>
      <c r="C229">
        <v>8.18</v>
      </c>
      <c r="D229">
        <v>8.8290000000000006</v>
      </c>
      <c r="E229">
        <v>73.137</v>
      </c>
      <c r="F229">
        <v>64.069999694824219</v>
      </c>
      <c r="G229">
        <v>64.400001525878906</v>
      </c>
      <c r="H229">
        <v>63.229999542236328</v>
      </c>
      <c r="I229">
        <v>63.619998931884766</v>
      </c>
      <c r="K229">
        <v>76</v>
      </c>
      <c r="L229" t="s">
        <v>1862</v>
      </c>
      <c r="M229" t="s">
        <v>1794</v>
      </c>
      <c r="N229" t="s">
        <v>128</v>
      </c>
      <c r="O229">
        <v>5</v>
      </c>
      <c r="P229" t="s">
        <v>126</v>
      </c>
      <c r="Q229">
        <v>76</v>
      </c>
      <c r="R229" t="s">
        <v>127</v>
      </c>
      <c r="S229" s="2">
        <v>45622</v>
      </c>
      <c r="T229">
        <v>1</v>
      </c>
      <c r="U229">
        <v>79.59</v>
      </c>
      <c r="W229" t="s">
        <v>1908</v>
      </c>
      <c r="X229" t="s">
        <v>1518</v>
      </c>
      <c r="Y229" t="s">
        <v>128</v>
      </c>
      <c r="Z229">
        <v>5</v>
      </c>
      <c r="AA229" t="s">
        <v>126</v>
      </c>
      <c r="AB229">
        <v>70</v>
      </c>
      <c r="AC229" t="s">
        <v>127</v>
      </c>
      <c r="AD229" s="2">
        <v>45597</v>
      </c>
      <c r="AE229">
        <v>2</v>
      </c>
      <c r="AF229">
        <v>68.52</v>
      </c>
      <c r="AH229" t="s">
        <v>1839</v>
      </c>
      <c r="AI229" t="s">
        <v>166</v>
      </c>
      <c r="AJ229" t="s">
        <v>128</v>
      </c>
      <c r="AK229">
        <v>5</v>
      </c>
      <c r="AL229" t="s">
        <v>126</v>
      </c>
      <c r="AM229">
        <v>48.62</v>
      </c>
      <c r="AN229" t="s">
        <v>144</v>
      </c>
      <c r="AO229" s="2">
        <v>45576</v>
      </c>
      <c r="AP229">
        <v>3</v>
      </c>
      <c r="AQ229">
        <v>59.06</v>
      </c>
    </row>
    <row r="230" spans="1:43" x14ac:dyDescent="0.25">
      <c r="A230" t="s">
        <v>896</v>
      </c>
      <c r="B230">
        <v>2.1909999999999998</v>
      </c>
      <c r="C230">
        <v>2.69</v>
      </c>
      <c r="D230">
        <v>3.5089999999999999</v>
      </c>
      <c r="E230">
        <v>82.167000000000002</v>
      </c>
      <c r="F230">
        <v>79.760002136230469</v>
      </c>
      <c r="G230">
        <v>80.230003356933594</v>
      </c>
      <c r="H230">
        <v>78.389999389648438</v>
      </c>
      <c r="I230">
        <v>79.870002746582031</v>
      </c>
      <c r="K230">
        <v>94</v>
      </c>
      <c r="L230" t="s">
        <v>1861</v>
      </c>
      <c r="M230" t="s">
        <v>897</v>
      </c>
      <c r="N230" t="s">
        <v>138</v>
      </c>
      <c r="O230">
        <v>5</v>
      </c>
      <c r="P230" t="s">
        <v>126</v>
      </c>
      <c r="Q230">
        <v>94</v>
      </c>
      <c r="R230" t="s">
        <v>127</v>
      </c>
      <c r="S230" s="2">
        <v>45609</v>
      </c>
      <c r="T230">
        <v>1</v>
      </c>
      <c r="U230">
        <v>34.409999999999997</v>
      </c>
      <c r="W230" t="s">
        <v>1847</v>
      </c>
      <c r="X230" t="s">
        <v>1569</v>
      </c>
      <c r="Y230" t="s">
        <v>128</v>
      </c>
      <c r="Z230">
        <v>5</v>
      </c>
      <c r="AA230" t="s">
        <v>126</v>
      </c>
      <c r="AB230">
        <v>82</v>
      </c>
      <c r="AC230" t="s">
        <v>127</v>
      </c>
      <c r="AD230" s="2">
        <v>45608</v>
      </c>
      <c r="AE230">
        <v>2</v>
      </c>
      <c r="AF230">
        <v>20.97</v>
      </c>
      <c r="AH230" t="s">
        <v>1862</v>
      </c>
      <c r="AI230" t="s">
        <v>1725</v>
      </c>
      <c r="AJ230" t="s">
        <v>128</v>
      </c>
      <c r="AK230">
        <v>5</v>
      </c>
      <c r="AL230" t="s">
        <v>126</v>
      </c>
      <c r="AM230">
        <v>81</v>
      </c>
      <c r="AN230" t="s">
        <v>127</v>
      </c>
      <c r="AO230" s="2">
        <v>45611</v>
      </c>
      <c r="AP230">
        <v>3</v>
      </c>
      <c r="AQ230">
        <v>18.54</v>
      </c>
    </row>
    <row r="231" spans="1:43" x14ac:dyDescent="0.25">
      <c r="A231" t="s">
        <v>599</v>
      </c>
      <c r="B231">
        <v>4.3899999999999997</v>
      </c>
      <c r="C231">
        <v>4.9169999999999998</v>
      </c>
      <c r="D231">
        <v>5.5140000000000002</v>
      </c>
      <c r="E231">
        <v>97.563000000000002</v>
      </c>
      <c r="F231">
        <v>83.800003051757813</v>
      </c>
      <c r="G231">
        <v>84.739997863769531</v>
      </c>
      <c r="H231">
        <v>83.610000610351563</v>
      </c>
      <c r="I231">
        <v>83.900001525878906</v>
      </c>
      <c r="K231">
        <v>95</v>
      </c>
      <c r="L231" t="s">
        <v>1819</v>
      </c>
      <c r="M231" t="s">
        <v>158</v>
      </c>
      <c r="N231" t="s">
        <v>128</v>
      </c>
      <c r="O231">
        <v>5</v>
      </c>
      <c r="P231" t="s">
        <v>137</v>
      </c>
      <c r="Q231">
        <v>95</v>
      </c>
      <c r="R231" t="s">
        <v>127</v>
      </c>
      <c r="S231" s="2">
        <v>45611</v>
      </c>
      <c r="T231">
        <v>1</v>
      </c>
      <c r="U231">
        <v>31.45</v>
      </c>
      <c r="W231" t="s">
        <v>1851</v>
      </c>
      <c r="X231" t="s">
        <v>232</v>
      </c>
      <c r="Y231" t="s">
        <v>125</v>
      </c>
      <c r="Z231">
        <v>5</v>
      </c>
      <c r="AA231" t="s">
        <v>126</v>
      </c>
      <c r="AB231">
        <v>100</v>
      </c>
      <c r="AC231" t="s">
        <v>127</v>
      </c>
      <c r="AD231" s="2">
        <v>45622</v>
      </c>
      <c r="AE231">
        <v>2</v>
      </c>
      <c r="AF231">
        <v>19.93</v>
      </c>
      <c r="AH231" t="s">
        <v>1846</v>
      </c>
      <c r="AI231" t="s">
        <v>581</v>
      </c>
      <c r="AJ231" t="s">
        <v>128</v>
      </c>
      <c r="AK231">
        <v>5</v>
      </c>
      <c r="AL231" t="s">
        <v>126</v>
      </c>
      <c r="AM231">
        <v>100</v>
      </c>
      <c r="AN231" t="s">
        <v>127</v>
      </c>
      <c r="AO231" s="2">
        <v>45616</v>
      </c>
      <c r="AP231">
        <v>3</v>
      </c>
      <c r="AQ231">
        <v>19.54</v>
      </c>
    </row>
    <row r="232" spans="1:43" x14ac:dyDescent="0.25">
      <c r="A232" t="s">
        <v>341</v>
      </c>
      <c r="B232">
        <v>20.664000000000001</v>
      </c>
      <c r="C232">
        <v>23.21</v>
      </c>
      <c r="D232">
        <v>27.251999999999999</v>
      </c>
      <c r="E232">
        <v>452.22699999999998</v>
      </c>
      <c r="F232">
        <v>461.91000366210938</v>
      </c>
      <c r="G232">
        <v>467.05999755859375</v>
      </c>
      <c r="H232">
        <v>461.09500122070313</v>
      </c>
      <c r="I232">
        <v>466</v>
      </c>
      <c r="K232">
        <v>475</v>
      </c>
      <c r="L232" t="s">
        <v>1827</v>
      </c>
      <c r="M232" t="s">
        <v>1614</v>
      </c>
      <c r="N232" t="s">
        <v>138</v>
      </c>
      <c r="O232">
        <v>5</v>
      </c>
      <c r="P232" t="s">
        <v>126</v>
      </c>
      <c r="Q232">
        <v>475</v>
      </c>
      <c r="R232" t="s">
        <v>127</v>
      </c>
      <c r="S232" s="2">
        <v>45623</v>
      </c>
      <c r="T232">
        <v>1</v>
      </c>
      <c r="U232">
        <v>26.39</v>
      </c>
      <c r="W232" t="s">
        <v>1839</v>
      </c>
      <c r="X232" t="s">
        <v>166</v>
      </c>
      <c r="Y232" t="s">
        <v>128</v>
      </c>
      <c r="Z232">
        <v>5</v>
      </c>
      <c r="AA232" t="s">
        <v>137</v>
      </c>
      <c r="AB232">
        <v>423.31</v>
      </c>
      <c r="AC232" t="s">
        <v>251</v>
      </c>
      <c r="AD232" s="2">
        <v>45539</v>
      </c>
      <c r="AE232">
        <v>2</v>
      </c>
      <c r="AF232">
        <v>18.989999999999998</v>
      </c>
      <c r="AH232" t="s">
        <v>1830</v>
      </c>
      <c r="AI232" t="s">
        <v>1498</v>
      </c>
      <c r="AJ232" t="s">
        <v>185</v>
      </c>
      <c r="AK232">
        <v>5</v>
      </c>
      <c r="AL232" t="s">
        <v>126</v>
      </c>
      <c r="AM232">
        <v>450</v>
      </c>
      <c r="AN232" t="s">
        <v>134</v>
      </c>
      <c r="AO232" s="2">
        <v>45620</v>
      </c>
      <c r="AP232">
        <v>3</v>
      </c>
      <c r="AQ232">
        <v>17.13</v>
      </c>
    </row>
    <row r="233" spans="1:43" x14ac:dyDescent="0.25">
      <c r="A233" t="s">
        <v>698</v>
      </c>
      <c r="B233">
        <v>6.0650000000000004</v>
      </c>
      <c r="C233">
        <v>6.8259999999999996</v>
      </c>
      <c r="D233">
        <v>7.4</v>
      </c>
      <c r="E233">
        <v>186.38800000000001</v>
      </c>
      <c r="F233">
        <v>193.52000427246094</v>
      </c>
      <c r="G233">
        <v>195.77999877929688</v>
      </c>
      <c r="H233">
        <v>190.85000610351563</v>
      </c>
      <c r="I233">
        <v>191.77000427246094</v>
      </c>
      <c r="K233">
        <v>224</v>
      </c>
      <c r="L233" t="s">
        <v>1849</v>
      </c>
      <c r="M233" t="s">
        <v>316</v>
      </c>
      <c r="N233" t="s">
        <v>125</v>
      </c>
      <c r="O233">
        <v>5</v>
      </c>
      <c r="P233" t="s">
        <v>126</v>
      </c>
      <c r="Q233">
        <v>224</v>
      </c>
      <c r="R233" t="s">
        <v>127</v>
      </c>
      <c r="S233" s="2">
        <v>45621</v>
      </c>
      <c r="T233">
        <v>1</v>
      </c>
      <c r="U233">
        <v>83.1</v>
      </c>
      <c r="W233" t="s">
        <v>1929</v>
      </c>
      <c r="X233" t="s">
        <v>1773</v>
      </c>
      <c r="Y233" t="s">
        <v>128</v>
      </c>
      <c r="Z233">
        <v>5</v>
      </c>
      <c r="AA233" t="s">
        <v>126</v>
      </c>
      <c r="AB233" t="s">
        <v>147</v>
      </c>
      <c r="AC233" t="s">
        <v>127</v>
      </c>
      <c r="AD233" s="2">
        <v>45593</v>
      </c>
      <c r="AE233">
        <v>2</v>
      </c>
      <c r="AF233">
        <v>55.96</v>
      </c>
      <c r="AH233" t="s">
        <v>1897</v>
      </c>
      <c r="AI233" t="s">
        <v>1490</v>
      </c>
      <c r="AJ233" t="s">
        <v>141</v>
      </c>
      <c r="AK233">
        <v>3</v>
      </c>
      <c r="AL233" t="s">
        <v>126</v>
      </c>
      <c r="AM233" t="s">
        <v>147</v>
      </c>
      <c r="AN233" t="s">
        <v>127</v>
      </c>
      <c r="AO233" s="2">
        <v>45590</v>
      </c>
      <c r="AP233">
        <v>3</v>
      </c>
      <c r="AQ233">
        <v>49.59</v>
      </c>
    </row>
    <row r="234" spans="1:43" x14ac:dyDescent="0.25">
      <c r="A234" t="s">
        <v>604</v>
      </c>
      <c r="B234">
        <v>12.779</v>
      </c>
      <c r="C234">
        <v>14.831</v>
      </c>
      <c r="D234">
        <v>16.738</v>
      </c>
      <c r="E234">
        <v>169.6</v>
      </c>
      <c r="F234">
        <v>183.38999938964844</v>
      </c>
      <c r="G234">
        <v>184.77000427246094</v>
      </c>
      <c r="H234">
        <v>180.8511962890625</v>
      </c>
      <c r="I234">
        <v>182.55999755859375</v>
      </c>
      <c r="K234">
        <v>194</v>
      </c>
      <c r="L234" t="s">
        <v>1833</v>
      </c>
      <c r="M234" t="s">
        <v>605</v>
      </c>
      <c r="N234" t="s">
        <v>128</v>
      </c>
      <c r="O234">
        <v>5</v>
      </c>
      <c r="P234" t="s">
        <v>126</v>
      </c>
      <c r="Q234">
        <v>194</v>
      </c>
      <c r="R234" t="s">
        <v>127</v>
      </c>
      <c r="S234" s="2">
        <v>45623</v>
      </c>
      <c r="T234">
        <v>1</v>
      </c>
      <c r="U234">
        <v>114.87</v>
      </c>
      <c r="W234" t="s">
        <v>1839</v>
      </c>
      <c r="X234" t="s">
        <v>166</v>
      </c>
      <c r="Y234" t="s">
        <v>128</v>
      </c>
      <c r="Z234">
        <v>5</v>
      </c>
      <c r="AA234" t="s">
        <v>126</v>
      </c>
      <c r="AB234">
        <v>142.46</v>
      </c>
      <c r="AC234" t="s">
        <v>168</v>
      </c>
      <c r="AD234" s="2">
        <v>45539</v>
      </c>
      <c r="AE234">
        <v>2</v>
      </c>
      <c r="AF234">
        <v>50.93</v>
      </c>
      <c r="AH234" t="s">
        <v>1819</v>
      </c>
      <c r="AI234" t="s">
        <v>391</v>
      </c>
      <c r="AJ234" t="s">
        <v>151</v>
      </c>
      <c r="AK234">
        <v>1</v>
      </c>
      <c r="AL234" t="s">
        <v>142</v>
      </c>
      <c r="AM234">
        <v>153</v>
      </c>
      <c r="AN234" t="s">
        <v>127</v>
      </c>
      <c r="AO234" s="2">
        <v>45604</v>
      </c>
      <c r="AP234">
        <v>3</v>
      </c>
      <c r="AQ234">
        <v>45.73</v>
      </c>
    </row>
    <row r="235" spans="1:43" x14ac:dyDescent="0.25">
      <c r="A235" t="s">
        <v>763</v>
      </c>
      <c r="B235">
        <v>6.1719999999999997</v>
      </c>
      <c r="C235">
        <v>6.8789999999999996</v>
      </c>
      <c r="D235">
        <v>7.9870000000000001</v>
      </c>
      <c r="E235">
        <v>97.206999999999994</v>
      </c>
      <c r="F235">
        <v>75.5</v>
      </c>
      <c r="G235">
        <v>76.370002746582031</v>
      </c>
      <c r="H235">
        <v>74.709999084472656</v>
      </c>
      <c r="I235">
        <v>76.260002136230469</v>
      </c>
      <c r="K235">
        <v>73</v>
      </c>
      <c r="L235" t="s">
        <v>1840</v>
      </c>
      <c r="M235" t="s">
        <v>166</v>
      </c>
      <c r="N235" t="s">
        <v>151</v>
      </c>
      <c r="O235">
        <v>1</v>
      </c>
      <c r="P235" t="s">
        <v>126</v>
      </c>
      <c r="Q235" t="s">
        <v>147</v>
      </c>
      <c r="R235" t="s">
        <v>127</v>
      </c>
      <c r="S235" s="2">
        <v>45079</v>
      </c>
      <c r="T235">
        <v>1</v>
      </c>
      <c r="U235">
        <v>39.33</v>
      </c>
      <c r="W235" t="s">
        <v>1862</v>
      </c>
      <c r="X235" t="s">
        <v>925</v>
      </c>
      <c r="Y235" t="s">
        <v>151</v>
      </c>
      <c r="Z235">
        <v>1</v>
      </c>
      <c r="AA235" t="s">
        <v>126</v>
      </c>
      <c r="AB235">
        <v>73</v>
      </c>
      <c r="AC235" t="s">
        <v>127</v>
      </c>
      <c r="AD235" s="2">
        <v>45622</v>
      </c>
      <c r="AE235">
        <v>2</v>
      </c>
      <c r="AF235">
        <v>13.92</v>
      </c>
      <c r="AH235" t="s">
        <v>1820</v>
      </c>
      <c r="AI235" t="s">
        <v>1814</v>
      </c>
      <c r="AJ235" t="s">
        <v>343</v>
      </c>
      <c r="AK235">
        <v>3</v>
      </c>
      <c r="AL235" t="s">
        <v>126</v>
      </c>
      <c r="AM235">
        <v>97</v>
      </c>
      <c r="AN235" t="s">
        <v>134</v>
      </c>
      <c r="AO235" s="2">
        <v>45622</v>
      </c>
      <c r="AP235">
        <v>3</v>
      </c>
      <c r="AQ235">
        <v>0</v>
      </c>
    </row>
    <row r="236" spans="1:43" x14ac:dyDescent="0.25">
      <c r="A236" t="s">
        <v>788</v>
      </c>
      <c r="B236">
        <v>9.6790000000000003</v>
      </c>
      <c r="C236">
        <v>10.554</v>
      </c>
      <c r="D236">
        <v>11.529</v>
      </c>
      <c r="E236">
        <v>170</v>
      </c>
      <c r="F236">
        <v>162.05000305175781</v>
      </c>
      <c r="G236">
        <v>163.875</v>
      </c>
      <c r="H236">
        <v>161.63999938964844</v>
      </c>
      <c r="I236">
        <v>163.32000732421875</v>
      </c>
      <c r="K236">
        <v>175</v>
      </c>
      <c r="L236" t="s">
        <v>1853</v>
      </c>
      <c r="M236" t="s">
        <v>789</v>
      </c>
      <c r="N236" t="s">
        <v>128</v>
      </c>
      <c r="O236">
        <v>5</v>
      </c>
      <c r="P236" t="s">
        <v>126</v>
      </c>
      <c r="Q236">
        <v>175</v>
      </c>
      <c r="R236" t="s">
        <v>127</v>
      </c>
      <c r="S236" s="2">
        <v>45589</v>
      </c>
      <c r="T236">
        <v>1</v>
      </c>
      <c r="U236">
        <v>29.41</v>
      </c>
      <c r="W236" t="s">
        <v>1851</v>
      </c>
      <c r="X236" t="s">
        <v>1528</v>
      </c>
      <c r="Y236" t="s">
        <v>125</v>
      </c>
      <c r="Z236">
        <v>5</v>
      </c>
      <c r="AA236" t="s">
        <v>126</v>
      </c>
      <c r="AB236">
        <v>174</v>
      </c>
      <c r="AC236" t="s">
        <v>127</v>
      </c>
      <c r="AD236" s="2">
        <v>45621</v>
      </c>
      <c r="AE236">
        <v>2</v>
      </c>
      <c r="AF236">
        <v>22.31</v>
      </c>
      <c r="AH236" t="s">
        <v>1862</v>
      </c>
      <c r="AI236" t="s">
        <v>761</v>
      </c>
      <c r="AJ236" t="s">
        <v>128</v>
      </c>
      <c r="AK236">
        <v>5</v>
      </c>
      <c r="AL236" t="s">
        <v>126</v>
      </c>
      <c r="AM236">
        <v>185</v>
      </c>
      <c r="AN236" t="s">
        <v>127</v>
      </c>
      <c r="AO236" s="2">
        <v>45587</v>
      </c>
      <c r="AP236">
        <v>3</v>
      </c>
      <c r="AQ236">
        <v>16.11</v>
      </c>
    </row>
    <row r="237" spans="1:43" x14ac:dyDescent="0.25">
      <c r="A237" t="s">
        <v>436</v>
      </c>
      <c r="B237">
        <v>14.311</v>
      </c>
      <c r="C237">
        <v>15.919</v>
      </c>
      <c r="D237">
        <v>18.120999999999999</v>
      </c>
      <c r="E237">
        <v>185.14099999999999</v>
      </c>
      <c r="F237">
        <v>170.85000610351563</v>
      </c>
      <c r="G237">
        <v>171.74440002441406</v>
      </c>
      <c r="H237">
        <v>169.07000732421875</v>
      </c>
      <c r="I237">
        <v>169.42999267578125</v>
      </c>
      <c r="K237">
        <v>190</v>
      </c>
      <c r="L237" t="e">
        <v>#N/A</v>
      </c>
      <c r="M237" t="s">
        <v>437</v>
      </c>
      <c r="N237" t="s">
        <v>138</v>
      </c>
      <c r="O237">
        <v>5</v>
      </c>
      <c r="P237" t="s">
        <v>126</v>
      </c>
      <c r="Q237">
        <v>220</v>
      </c>
      <c r="R237" t="s">
        <v>127</v>
      </c>
      <c r="S237" s="2">
        <v>45572</v>
      </c>
      <c r="T237">
        <v>1</v>
      </c>
      <c r="U237">
        <v>78.7</v>
      </c>
      <c r="W237" t="s">
        <v>1842</v>
      </c>
      <c r="X237" t="s">
        <v>437</v>
      </c>
      <c r="Y237" t="s">
        <v>138</v>
      </c>
      <c r="Z237">
        <v>5</v>
      </c>
      <c r="AA237" t="s">
        <v>126</v>
      </c>
      <c r="AB237">
        <v>190</v>
      </c>
      <c r="AC237" t="s">
        <v>127</v>
      </c>
      <c r="AD237" s="2">
        <v>45603</v>
      </c>
      <c r="AE237">
        <v>2</v>
      </c>
      <c r="AF237">
        <v>33.450000000000003</v>
      </c>
      <c r="AH237" t="s">
        <v>1860</v>
      </c>
      <c r="AI237" t="s">
        <v>747</v>
      </c>
      <c r="AJ237" t="s">
        <v>203</v>
      </c>
      <c r="AK237">
        <v>3</v>
      </c>
      <c r="AL237" t="s">
        <v>142</v>
      </c>
      <c r="AM237" t="s">
        <v>147</v>
      </c>
      <c r="AN237" t="s">
        <v>127</v>
      </c>
      <c r="AO237" s="2">
        <v>45603</v>
      </c>
      <c r="AP237">
        <v>3</v>
      </c>
      <c r="AQ237">
        <v>32.64</v>
      </c>
    </row>
    <row r="238" spans="1:43" x14ac:dyDescent="0.25">
      <c r="A238" t="s">
        <v>233</v>
      </c>
      <c r="B238">
        <v>8.3059999999999992</v>
      </c>
      <c r="C238">
        <v>9.3170000000000002</v>
      </c>
      <c r="D238">
        <v>10.446</v>
      </c>
      <c r="E238">
        <v>290.875</v>
      </c>
      <c r="F238">
        <v>237.25</v>
      </c>
      <c r="G238">
        <v>240.94500732421875</v>
      </c>
      <c r="H238">
        <v>235.66999816894531</v>
      </c>
      <c r="I238">
        <v>238.83000183105469</v>
      </c>
      <c r="K238">
        <v>285</v>
      </c>
      <c r="L238" t="e">
        <v>#N/A</v>
      </c>
      <c r="M238" t="s">
        <v>568</v>
      </c>
      <c r="N238" t="s">
        <v>128</v>
      </c>
      <c r="O238">
        <v>5</v>
      </c>
      <c r="P238" t="s">
        <v>126</v>
      </c>
      <c r="Q238">
        <v>285</v>
      </c>
      <c r="R238" t="s">
        <v>127</v>
      </c>
      <c r="S238" s="2">
        <v>45616</v>
      </c>
      <c r="T238">
        <v>1</v>
      </c>
      <c r="U238">
        <v>7.96</v>
      </c>
      <c r="W238" t="s">
        <v>1819</v>
      </c>
      <c r="X238" t="s">
        <v>568</v>
      </c>
      <c r="Y238" t="s">
        <v>128</v>
      </c>
      <c r="Z238">
        <v>5</v>
      </c>
      <c r="AA238" t="s">
        <v>126</v>
      </c>
      <c r="AB238">
        <v>285</v>
      </c>
      <c r="AC238" t="s">
        <v>127</v>
      </c>
      <c r="AD238" s="2">
        <v>45616</v>
      </c>
      <c r="AE238">
        <v>2</v>
      </c>
      <c r="AF238">
        <v>7.48</v>
      </c>
      <c r="AH238" t="s">
        <v>1833</v>
      </c>
      <c r="AI238" t="s">
        <v>1509</v>
      </c>
      <c r="AJ238" t="s">
        <v>128</v>
      </c>
      <c r="AK238">
        <v>5</v>
      </c>
      <c r="AL238" t="s">
        <v>126</v>
      </c>
      <c r="AM238">
        <v>315</v>
      </c>
      <c r="AN238" t="s">
        <v>127</v>
      </c>
      <c r="AO238" s="2">
        <v>45623</v>
      </c>
      <c r="AP238">
        <v>3</v>
      </c>
      <c r="AQ238">
        <v>7.3</v>
      </c>
    </row>
    <row r="239" spans="1:43" x14ac:dyDescent="0.25">
      <c r="A239" t="s">
        <v>268</v>
      </c>
      <c r="B239">
        <v>5.4820000000000002</v>
      </c>
      <c r="C239">
        <v>6.1909999999999998</v>
      </c>
      <c r="D239">
        <v>6.8380000000000001</v>
      </c>
      <c r="E239">
        <v>122.90300000000001</v>
      </c>
      <c r="F239">
        <v>115.44499969482422</v>
      </c>
      <c r="G239">
        <v>118.19979858398438</v>
      </c>
      <c r="H239">
        <v>115.44499969482422</v>
      </c>
      <c r="I239">
        <v>117.59999847412109</v>
      </c>
      <c r="K239">
        <v>125</v>
      </c>
      <c r="L239" t="s">
        <v>1819</v>
      </c>
      <c r="M239" t="s">
        <v>269</v>
      </c>
      <c r="N239" t="s">
        <v>146</v>
      </c>
      <c r="O239">
        <v>3</v>
      </c>
      <c r="P239" t="s">
        <v>126</v>
      </c>
      <c r="Q239">
        <v>125</v>
      </c>
      <c r="R239" t="s">
        <v>127</v>
      </c>
      <c r="S239" s="2">
        <v>45618</v>
      </c>
      <c r="T239">
        <v>1</v>
      </c>
      <c r="U239">
        <v>35.81</v>
      </c>
      <c r="W239" t="s">
        <v>1840</v>
      </c>
      <c r="X239" t="s">
        <v>166</v>
      </c>
      <c r="Y239" t="s">
        <v>138</v>
      </c>
      <c r="Z239">
        <v>5</v>
      </c>
      <c r="AA239" t="s">
        <v>137</v>
      </c>
      <c r="AB239" t="s">
        <v>147</v>
      </c>
      <c r="AC239" t="s">
        <v>127</v>
      </c>
      <c r="AD239" s="2">
        <v>45528</v>
      </c>
      <c r="AE239">
        <v>2</v>
      </c>
      <c r="AF239">
        <v>33.270000000000003</v>
      </c>
      <c r="AH239" t="s">
        <v>1854</v>
      </c>
      <c r="AI239" t="s">
        <v>1944</v>
      </c>
      <c r="AJ239" t="s">
        <v>128</v>
      </c>
      <c r="AK239">
        <v>5</v>
      </c>
      <c r="AL239" t="s">
        <v>126</v>
      </c>
      <c r="AM239">
        <v>133</v>
      </c>
      <c r="AN239" t="s">
        <v>127</v>
      </c>
      <c r="AO239" s="2">
        <v>45623</v>
      </c>
      <c r="AP239">
        <v>3</v>
      </c>
      <c r="AQ239">
        <v>21.13</v>
      </c>
    </row>
    <row r="240" spans="1:43" x14ac:dyDescent="0.25">
      <c r="A240" t="s">
        <v>482</v>
      </c>
      <c r="B240">
        <v>1.379</v>
      </c>
      <c r="C240">
        <v>1.798</v>
      </c>
      <c r="D240">
        <v>2.5680000000000001</v>
      </c>
      <c r="E240">
        <v>180.077</v>
      </c>
      <c r="F240">
        <v>195.41000366210938</v>
      </c>
      <c r="G240">
        <v>195.92999267578125</v>
      </c>
      <c r="H240">
        <v>194.02000427246094</v>
      </c>
      <c r="I240">
        <v>195.27999877929688</v>
      </c>
      <c r="K240">
        <v>200</v>
      </c>
      <c r="L240" t="e">
        <v>#N/A</v>
      </c>
      <c r="M240" t="s">
        <v>1640</v>
      </c>
      <c r="N240" t="s">
        <v>128</v>
      </c>
      <c r="O240">
        <v>5</v>
      </c>
      <c r="P240" t="s">
        <v>126</v>
      </c>
      <c r="Q240">
        <v>202</v>
      </c>
      <c r="R240" t="s">
        <v>127</v>
      </c>
      <c r="S240" s="2">
        <v>45607</v>
      </c>
      <c r="T240">
        <v>1</v>
      </c>
      <c r="U240">
        <v>46.84</v>
      </c>
      <c r="W240" t="s">
        <v>1820</v>
      </c>
      <c r="X240" t="s">
        <v>1674</v>
      </c>
      <c r="Y240" t="s">
        <v>125</v>
      </c>
      <c r="Z240">
        <v>5</v>
      </c>
      <c r="AA240" t="s">
        <v>126</v>
      </c>
      <c r="AB240">
        <v>200</v>
      </c>
      <c r="AC240" t="s">
        <v>134</v>
      </c>
      <c r="AD240" s="2">
        <v>45617</v>
      </c>
      <c r="AE240">
        <v>2</v>
      </c>
      <c r="AF240">
        <v>46.97</v>
      </c>
      <c r="AH240" t="s">
        <v>1842</v>
      </c>
      <c r="AI240" t="s">
        <v>1554</v>
      </c>
      <c r="AJ240" t="s">
        <v>138</v>
      </c>
      <c r="AK240">
        <v>5</v>
      </c>
      <c r="AL240" t="s">
        <v>126</v>
      </c>
      <c r="AM240">
        <v>185</v>
      </c>
      <c r="AN240" t="s">
        <v>127</v>
      </c>
      <c r="AO240" s="2">
        <v>45589</v>
      </c>
      <c r="AP240">
        <v>3</v>
      </c>
      <c r="AQ240">
        <v>35.11</v>
      </c>
    </row>
    <row r="241" spans="1:43" x14ac:dyDescent="0.25">
      <c r="A241" t="s">
        <v>826</v>
      </c>
      <c r="B241">
        <v>6.0229999999999997</v>
      </c>
      <c r="C241">
        <v>6.8659999999999997</v>
      </c>
      <c r="D241">
        <v>7.8810000000000002</v>
      </c>
      <c r="E241">
        <v>81.614999999999995</v>
      </c>
      <c r="F241">
        <v>69.980003356933594</v>
      </c>
      <c r="G241">
        <v>71.860000610351563</v>
      </c>
      <c r="H241">
        <v>69.745002746582031</v>
      </c>
      <c r="I241">
        <v>71.5</v>
      </c>
      <c r="K241">
        <v>70</v>
      </c>
      <c r="L241" t="s">
        <v>1840</v>
      </c>
      <c r="M241" t="s">
        <v>166</v>
      </c>
      <c r="N241" t="s">
        <v>361</v>
      </c>
      <c r="O241">
        <v>1</v>
      </c>
      <c r="P241" t="s">
        <v>126</v>
      </c>
      <c r="Q241" t="s">
        <v>147</v>
      </c>
      <c r="R241" t="s">
        <v>127</v>
      </c>
      <c r="S241" s="2">
        <v>45528</v>
      </c>
      <c r="T241">
        <v>1</v>
      </c>
      <c r="U241">
        <v>41.08</v>
      </c>
      <c r="W241" t="s">
        <v>1940</v>
      </c>
      <c r="X241" t="s">
        <v>827</v>
      </c>
      <c r="Y241" t="s">
        <v>146</v>
      </c>
      <c r="Z241">
        <v>3</v>
      </c>
      <c r="AA241" t="s">
        <v>126</v>
      </c>
      <c r="AB241">
        <v>70</v>
      </c>
      <c r="AC241" t="s">
        <v>127</v>
      </c>
      <c r="AD241" s="2">
        <v>45623</v>
      </c>
      <c r="AE241">
        <v>2</v>
      </c>
      <c r="AF241">
        <v>14.38</v>
      </c>
      <c r="AH241" t="e">
        <v>#N/A</v>
      </c>
      <c r="AI241" t="s">
        <v>166</v>
      </c>
      <c r="AJ241" t="s">
        <v>141</v>
      </c>
      <c r="AK241">
        <v>3</v>
      </c>
      <c r="AL241" t="s">
        <v>137</v>
      </c>
      <c r="AM241">
        <v>67</v>
      </c>
      <c r="AN241" t="s">
        <v>134</v>
      </c>
      <c r="AO241" s="2">
        <v>45604</v>
      </c>
      <c r="AP241">
        <v>3</v>
      </c>
      <c r="AQ241">
        <v>7.65</v>
      </c>
    </row>
    <row r="242" spans="1:43" x14ac:dyDescent="0.25">
      <c r="A242" t="s">
        <v>808</v>
      </c>
      <c r="B242">
        <v>0.753</v>
      </c>
      <c r="C242">
        <v>0.81899999999999995</v>
      </c>
      <c r="D242">
        <v>0.89300000000000002</v>
      </c>
      <c r="E242">
        <v>25.972000000000001</v>
      </c>
      <c r="F242">
        <v>22.440000534057617</v>
      </c>
      <c r="G242">
        <v>22.709999084472656</v>
      </c>
      <c r="H242">
        <v>22.190000534057617</v>
      </c>
      <c r="I242">
        <v>22.239999771118164</v>
      </c>
      <c r="K242">
        <v>30.5</v>
      </c>
      <c r="L242" t="s">
        <v>1819</v>
      </c>
      <c r="M242" t="s">
        <v>467</v>
      </c>
      <c r="N242" t="s">
        <v>128</v>
      </c>
      <c r="O242">
        <v>5</v>
      </c>
      <c r="P242" t="s">
        <v>126</v>
      </c>
      <c r="Q242">
        <v>30.5</v>
      </c>
      <c r="R242" t="s">
        <v>127</v>
      </c>
      <c r="S242" s="2">
        <v>45609</v>
      </c>
      <c r="T242">
        <v>1</v>
      </c>
      <c r="U242">
        <v>42.53</v>
      </c>
      <c r="W242" t="s">
        <v>1853</v>
      </c>
      <c r="X242" t="s">
        <v>1436</v>
      </c>
      <c r="Y242" t="s">
        <v>128</v>
      </c>
      <c r="Z242">
        <v>5</v>
      </c>
      <c r="AA242" t="s">
        <v>126</v>
      </c>
      <c r="AB242">
        <v>26</v>
      </c>
      <c r="AC242" t="s">
        <v>127</v>
      </c>
      <c r="AD242" s="2">
        <v>45603</v>
      </c>
      <c r="AE242">
        <v>2</v>
      </c>
      <c r="AF242">
        <v>34.340000000000003</v>
      </c>
      <c r="AH242" t="s">
        <v>1826</v>
      </c>
      <c r="AI242" t="s">
        <v>389</v>
      </c>
      <c r="AJ242" t="s">
        <v>125</v>
      </c>
      <c r="AK242">
        <v>5</v>
      </c>
      <c r="AL242" t="s">
        <v>126</v>
      </c>
      <c r="AM242">
        <v>25.5</v>
      </c>
      <c r="AN242" t="s">
        <v>127</v>
      </c>
      <c r="AO242" s="2">
        <v>45606</v>
      </c>
      <c r="AP242">
        <v>3</v>
      </c>
      <c r="AQ242">
        <v>32.17</v>
      </c>
    </row>
    <row r="243" spans="1:43" x14ac:dyDescent="0.25">
      <c r="A243" t="s">
        <v>682</v>
      </c>
      <c r="B243">
        <v>9.2850000000000001</v>
      </c>
      <c r="C243">
        <v>10.164999999999999</v>
      </c>
      <c r="D243">
        <v>11.071</v>
      </c>
      <c r="E243">
        <v>210.68799999999999</v>
      </c>
      <c r="F243">
        <v>206.58000183105469</v>
      </c>
      <c r="G243">
        <v>208.26409912109375</v>
      </c>
      <c r="H243">
        <v>205.67999267578125</v>
      </c>
      <c r="I243">
        <v>206.50999450683594</v>
      </c>
      <c r="K243">
        <v>202</v>
      </c>
      <c r="L243" t="s">
        <v>1856</v>
      </c>
      <c r="M243" t="s">
        <v>1902</v>
      </c>
      <c r="N243" t="s">
        <v>128</v>
      </c>
      <c r="O243">
        <v>5</v>
      </c>
      <c r="P243" t="s">
        <v>126</v>
      </c>
      <c r="Q243">
        <v>202</v>
      </c>
      <c r="R243" t="s">
        <v>134</v>
      </c>
      <c r="S243" s="2">
        <v>45622</v>
      </c>
      <c r="T243">
        <v>1</v>
      </c>
      <c r="U243">
        <v>49.53</v>
      </c>
      <c r="W243" t="s">
        <v>1897</v>
      </c>
      <c r="X243" t="s">
        <v>1607</v>
      </c>
      <c r="Y243" t="s">
        <v>128</v>
      </c>
      <c r="Z243">
        <v>5</v>
      </c>
      <c r="AA243" t="s">
        <v>126</v>
      </c>
      <c r="AB243">
        <v>215</v>
      </c>
      <c r="AC243" t="s">
        <v>127</v>
      </c>
      <c r="AD243" s="2">
        <v>45594</v>
      </c>
      <c r="AE243">
        <v>2</v>
      </c>
      <c r="AF243">
        <v>30.09</v>
      </c>
      <c r="AH243" t="e">
        <v>#N/A</v>
      </c>
      <c r="AI243" t="s">
        <v>1607</v>
      </c>
      <c r="AJ243" t="s">
        <v>128</v>
      </c>
      <c r="AK243">
        <v>5</v>
      </c>
      <c r="AL243" t="s">
        <v>126</v>
      </c>
      <c r="AM243">
        <v>215</v>
      </c>
      <c r="AN243" t="s">
        <v>127</v>
      </c>
      <c r="AO243" s="2">
        <v>45594</v>
      </c>
      <c r="AP243">
        <v>3</v>
      </c>
      <c r="AQ243">
        <v>29.6</v>
      </c>
    </row>
    <row r="244" spans="1:43" x14ac:dyDescent="0.25">
      <c r="A244" t="s">
        <v>596</v>
      </c>
      <c r="B244">
        <v>3.02</v>
      </c>
      <c r="C244">
        <v>3.952</v>
      </c>
      <c r="D244">
        <v>4.3010000000000002</v>
      </c>
      <c r="E244">
        <v>55.856999999999999</v>
      </c>
      <c r="F244">
        <v>44.639999389648438</v>
      </c>
      <c r="G244">
        <v>45.080001831054688</v>
      </c>
      <c r="H244">
        <v>44.560001373291016</v>
      </c>
      <c r="I244">
        <v>44.639999389648438</v>
      </c>
      <c r="K244">
        <v>37</v>
      </c>
      <c r="L244" t="s">
        <v>1822</v>
      </c>
      <c r="M244" t="s">
        <v>166</v>
      </c>
      <c r="N244" t="s">
        <v>216</v>
      </c>
      <c r="O244">
        <v>1</v>
      </c>
      <c r="P244" t="s">
        <v>126</v>
      </c>
      <c r="Q244">
        <v>37</v>
      </c>
      <c r="R244" t="s">
        <v>134</v>
      </c>
      <c r="S244" s="2">
        <v>45617</v>
      </c>
      <c r="T244">
        <v>1</v>
      </c>
      <c r="U244">
        <v>12.91</v>
      </c>
      <c r="W244" t="s">
        <v>1840</v>
      </c>
      <c r="X244" t="s">
        <v>166</v>
      </c>
      <c r="Y244" t="s">
        <v>361</v>
      </c>
      <c r="Z244">
        <v>1</v>
      </c>
      <c r="AA244" t="s">
        <v>126</v>
      </c>
      <c r="AB244" t="s">
        <v>147</v>
      </c>
      <c r="AC244" t="s">
        <v>127</v>
      </c>
      <c r="AD244" s="2">
        <v>45426</v>
      </c>
      <c r="AE244">
        <v>2</v>
      </c>
      <c r="AF244">
        <v>9.27</v>
      </c>
      <c r="AH244" t="s">
        <v>1938</v>
      </c>
      <c r="AI244" t="s">
        <v>1694</v>
      </c>
      <c r="AJ244" t="s">
        <v>151</v>
      </c>
      <c r="AK244">
        <v>1</v>
      </c>
      <c r="AL244" t="s">
        <v>142</v>
      </c>
      <c r="AM244">
        <v>50</v>
      </c>
      <c r="AN244" t="s">
        <v>134</v>
      </c>
      <c r="AO244" s="2">
        <v>45492</v>
      </c>
      <c r="AP244">
        <v>3</v>
      </c>
      <c r="AQ244">
        <v>8.23</v>
      </c>
    </row>
    <row r="245" spans="1:43" x14ac:dyDescent="0.25">
      <c r="A245" t="s">
        <v>837</v>
      </c>
      <c r="B245">
        <v>17.553000000000001</v>
      </c>
      <c r="C245">
        <v>19.372</v>
      </c>
      <c r="D245">
        <v>21.370999999999999</v>
      </c>
      <c r="E245">
        <v>481.28100000000001</v>
      </c>
      <c r="F245">
        <v>475.89999389648438</v>
      </c>
      <c r="G245">
        <v>478.2781982421875</v>
      </c>
      <c r="H245">
        <v>471</v>
      </c>
      <c r="I245">
        <v>472.33999633789063</v>
      </c>
      <c r="K245">
        <v>489</v>
      </c>
      <c r="L245" t="s">
        <v>1825</v>
      </c>
      <c r="M245" t="s">
        <v>136</v>
      </c>
      <c r="N245" t="s">
        <v>125</v>
      </c>
      <c r="O245">
        <v>5</v>
      </c>
      <c r="P245" t="s">
        <v>126</v>
      </c>
      <c r="Q245">
        <v>489</v>
      </c>
      <c r="R245" t="s">
        <v>134</v>
      </c>
      <c r="S245" s="2">
        <v>45614</v>
      </c>
      <c r="T245">
        <v>1</v>
      </c>
      <c r="U245">
        <v>35.450000000000003</v>
      </c>
      <c r="W245" t="s">
        <v>1833</v>
      </c>
      <c r="X245" t="s">
        <v>1647</v>
      </c>
      <c r="Y245" t="s">
        <v>128</v>
      </c>
      <c r="Z245">
        <v>5</v>
      </c>
      <c r="AA245" t="s">
        <v>126</v>
      </c>
      <c r="AB245">
        <v>515</v>
      </c>
      <c r="AC245" t="s">
        <v>127</v>
      </c>
      <c r="AD245" s="2">
        <v>45620</v>
      </c>
      <c r="AE245">
        <v>2</v>
      </c>
      <c r="AF245">
        <v>29.38</v>
      </c>
      <c r="AH245" t="s">
        <v>1831</v>
      </c>
      <c r="AI245" t="s">
        <v>1774</v>
      </c>
      <c r="AJ245" t="s">
        <v>162</v>
      </c>
      <c r="AK245">
        <v>5</v>
      </c>
      <c r="AL245" t="s">
        <v>137</v>
      </c>
      <c r="AM245" t="s">
        <v>147</v>
      </c>
      <c r="AN245" t="s">
        <v>127</v>
      </c>
      <c r="AO245" s="2">
        <v>45502</v>
      </c>
      <c r="AP245">
        <v>3</v>
      </c>
      <c r="AQ245">
        <v>26.7</v>
      </c>
    </row>
    <row r="246" spans="1:43" x14ac:dyDescent="0.25">
      <c r="A246" t="s">
        <v>757</v>
      </c>
      <c r="B246">
        <v>10.039</v>
      </c>
      <c r="C246">
        <v>10.996</v>
      </c>
      <c r="D246">
        <v>12.106999999999999</v>
      </c>
      <c r="E246">
        <v>182.03399999999999</v>
      </c>
      <c r="F246">
        <v>174.32000732421875</v>
      </c>
      <c r="G246">
        <v>176.91000366210938</v>
      </c>
      <c r="H246">
        <v>174.32000732421875</v>
      </c>
      <c r="I246">
        <v>174.97999572753906</v>
      </c>
      <c r="K246">
        <v>186</v>
      </c>
      <c r="L246" t="e">
        <v>#N/A</v>
      </c>
      <c r="M246" t="s">
        <v>1452</v>
      </c>
      <c r="N246" t="s">
        <v>203</v>
      </c>
      <c r="O246">
        <v>3</v>
      </c>
      <c r="P246" t="s">
        <v>126</v>
      </c>
      <c r="Q246">
        <v>180</v>
      </c>
      <c r="R246" t="s">
        <v>127</v>
      </c>
      <c r="S246" s="2">
        <v>45590</v>
      </c>
      <c r="T246">
        <v>1</v>
      </c>
      <c r="U246">
        <v>15.93</v>
      </c>
      <c r="W246" t="s">
        <v>1834</v>
      </c>
      <c r="X246" t="s">
        <v>189</v>
      </c>
      <c r="Y246" t="s">
        <v>125</v>
      </c>
      <c r="Z246">
        <v>5</v>
      </c>
      <c r="AA246" t="s">
        <v>126</v>
      </c>
      <c r="AB246">
        <v>186</v>
      </c>
      <c r="AC246" t="s">
        <v>127</v>
      </c>
      <c r="AD246" s="2">
        <v>45613</v>
      </c>
      <c r="AE246">
        <v>2</v>
      </c>
      <c r="AF246">
        <v>15.44</v>
      </c>
      <c r="AH246" t="s">
        <v>1880</v>
      </c>
      <c r="AI246" t="s">
        <v>1805</v>
      </c>
      <c r="AJ246" t="s">
        <v>128</v>
      </c>
      <c r="AK246">
        <v>5</v>
      </c>
      <c r="AL246" t="s">
        <v>126</v>
      </c>
      <c r="AM246">
        <v>195</v>
      </c>
      <c r="AN246" t="s">
        <v>127</v>
      </c>
      <c r="AO246" s="2">
        <v>45582</v>
      </c>
      <c r="AP246">
        <v>3</v>
      </c>
      <c r="AQ246">
        <v>15.06</v>
      </c>
    </row>
    <row r="247" spans="1:43" x14ac:dyDescent="0.25">
      <c r="A247" t="s">
        <v>675</v>
      </c>
      <c r="B247">
        <v>7.1459999999999999</v>
      </c>
      <c r="C247">
        <v>7.6849999999999996</v>
      </c>
      <c r="D247">
        <v>8.2590000000000003</v>
      </c>
      <c r="E247">
        <v>136.75</v>
      </c>
      <c r="F247">
        <v>125.98000335693359</v>
      </c>
      <c r="G247">
        <v>127.52999877929688</v>
      </c>
      <c r="H247">
        <v>125.87999725341797</v>
      </c>
      <c r="I247">
        <v>126.08000183105469</v>
      </c>
      <c r="K247">
        <v>128</v>
      </c>
      <c r="L247" t="s">
        <v>1830</v>
      </c>
      <c r="M247" t="s">
        <v>1738</v>
      </c>
      <c r="N247" t="s">
        <v>185</v>
      </c>
      <c r="O247">
        <v>5</v>
      </c>
      <c r="P247" t="s">
        <v>126</v>
      </c>
      <c r="Q247">
        <v>128</v>
      </c>
      <c r="R247" t="s">
        <v>134</v>
      </c>
      <c r="S247" s="2">
        <v>45618</v>
      </c>
      <c r="T247">
        <v>1</v>
      </c>
      <c r="U247">
        <v>23.4</v>
      </c>
      <c r="W247" t="s">
        <v>1840</v>
      </c>
      <c r="X247" t="s">
        <v>166</v>
      </c>
      <c r="Y247" t="s">
        <v>138</v>
      </c>
      <c r="Z247">
        <v>5</v>
      </c>
      <c r="AA247" t="s">
        <v>137</v>
      </c>
      <c r="AB247" t="s">
        <v>147</v>
      </c>
      <c r="AC247" t="s">
        <v>127</v>
      </c>
      <c r="AD247" s="2">
        <v>45514</v>
      </c>
      <c r="AE247">
        <v>2</v>
      </c>
      <c r="AF247">
        <v>12.13</v>
      </c>
      <c r="AH247" t="s">
        <v>1819</v>
      </c>
      <c r="AI247" t="s">
        <v>475</v>
      </c>
      <c r="AJ247" t="s">
        <v>146</v>
      </c>
      <c r="AK247">
        <v>3</v>
      </c>
      <c r="AL247" t="s">
        <v>126</v>
      </c>
      <c r="AM247">
        <v>122</v>
      </c>
      <c r="AN247" t="s">
        <v>127</v>
      </c>
      <c r="AO247" s="2">
        <v>45590</v>
      </c>
      <c r="AP247">
        <v>3</v>
      </c>
      <c r="AQ247">
        <v>11.46</v>
      </c>
    </row>
    <row r="248" spans="1:43" x14ac:dyDescent="0.25">
      <c r="A248" t="s">
        <v>370</v>
      </c>
      <c r="B248">
        <v>6.3079999999999998</v>
      </c>
      <c r="C248">
        <v>6.6989999999999998</v>
      </c>
      <c r="D248">
        <v>7.149</v>
      </c>
      <c r="E248">
        <v>123.73699999999999</v>
      </c>
      <c r="F248">
        <v>117.68000030517578</v>
      </c>
      <c r="G248">
        <v>118.58000183105469</v>
      </c>
      <c r="H248">
        <v>117.27999877929688</v>
      </c>
      <c r="I248">
        <v>117.41999816894531</v>
      </c>
      <c r="K248">
        <v>130</v>
      </c>
      <c r="L248" t="s">
        <v>1823</v>
      </c>
      <c r="M248" t="s">
        <v>372</v>
      </c>
      <c r="N248" t="s">
        <v>514</v>
      </c>
      <c r="O248">
        <v>3</v>
      </c>
      <c r="P248" t="s">
        <v>126</v>
      </c>
      <c r="Q248" t="s">
        <v>147</v>
      </c>
      <c r="R248" t="s">
        <v>127</v>
      </c>
      <c r="S248" s="2">
        <v>45613</v>
      </c>
      <c r="T248">
        <v>1</v>
      </c>
      <c r="U248">
        <v>36.18</v>
      </c>
      <c r="W248" t="s">
        <v>1862</v>
      </c>
      <c r="X248" t="s">
        <v>260</v>
      </c>
      <c r="Y248" t="s">
        <v>128</v>
      </c>
      <c r="Z248">
        <v>5</v>
      </c>
      <c r="AA248" t="s">
        <v>126</v>
      </c>
      <c r="AB248">
        <v>130</v>
      </c>
      <c r="AC248" t="s">
        <v>127</v>
      </c>
      <c r="AD248" s="2">
        <v>45622</v>
      </c>
      <c r="AE248">
        <v>2</v>
      </c>
      <c r="AF248">
        <v>34.18</v>
      </c>
      <c r="AH248" t="s">
        <v>1842</v>
      </c>
      <c r="AI248" t="s">
        <v>371</v>
      </c>
      <c r="AJ248" t="s">
        <v>138</v>
      </c>
      <c r="AK248">
        <v>5</v>
      </c>
      <c r="AL248" t="s">
        <v>126</v>
      </c>
      <c r="AM248">
        <v>129</v>
      </c>
      <c r="AN248" t="s">
        <v>127</v>
      </c>
      <c r="AO248" s="2">
        <v>45603</v>
      </c>
      <c r="AP248">
        <v>3</v>
      </c>
      <c r="AQ248">
        <v>31.94</v>
      </c>
    </row>
    <row r="249" spans="1:43" x14ac:dyDescent="0.25">
      <c r="A249" t="s">
        <v>847</v>
      </c>
      <c r="B249">
        <v>11.148</v>
      </c>
      <c r="C249">
        <v>13.26</v>
      </c>
      <c r="D249">
        <v>13.923</v>
      </c>
      <c r="E249">
        <v>159.333</v>
      </c>
      <c r="F249">
        <v>167.96000671386719</v>
      </c>
      <c r="G249">
        <v>169.51499938964844</v>
      </c>
      <c r="H249">
        <v>165.57000732421875</v>
      </c>
      <c r="I249">
        <v>165.6300048828125</v>
      </c>
      <c r="K249">
        <v>170</v>
      </c>
      <c r="L249" t="e">
        <v>#N/A</v>
      </c>
      <c r="M249" t="s">
        <v>429</v>
      </c>
      <c r="N249" t="s">
        <v>128</v>
      </c>
      <c r="O249">
        <v>5</v>
      </c>
      <c r="P249" t="s">
        <v>126</v>
      </c>
      <c r="Q249">
        <v>229</v>
      </c>
      <c r="R249" t="s">
        <v>127</v>
      </c>
      <c r="S249" s="2">
        <v>45547</v>
      </c>
      <c r="T249">
        <v>1</v>
      </c>
      <c r="U249">
        <v>38.4</v>
      </c>
      <c r="W249" t="s">
        <v>1822</v>
      </c>
      <c r="X249" t="s">
        <v>166</v>
      </c>
      <c r="Y249" t="s">
        <v>141</v>
      </c>
      <c r="Z249">
        <v>3</v>
      </c>
      <c r="AA249" t="s">
        <v>142</v>
      </c>
      <c r="AB249">
        <v>170</v>
      </c>
      <c r="AC249" t="s">
        <v>134</v>
      </c>
      <c r="AD249" s="2">
        <v>45587</v>
      </c>
      <c r="AE249">
        <v>2</v>
      </c>
      <c r="AF249">
        <v>38.72</v>
      </c>
      <c r="AH249" t="s">
        <v>1839</v>
      </c>
      <c r="AI249" t="s">
        <v>166</v>
      </c>
      <c r="AJ249" t="s">
        <v>146</v>
      </c>
      <c r="AK249">
        <v>3</v>
      </c>
      <c r="AL249" t="s">
        <v>142</v>
      </c>
      <c r="AM249">
        <v>153.41</v>
      </c>
      <c r="AN249" t="s">
        <v>430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687</v>
      </c>
      <c r="B250">
        <v>4.5090000000000003</v>
      </c>
      <c r="C250">
        <v>4.9530000000000003</v>
      </c>
      <c r="D250">
        <v>5.4610000000000003</v>
      </c>
      <c r="E250">
        <v>50.536000000000001</v>
      </c>
      <c r="F250">
        <v>37.779998779296875</v>
      </c>
      <c r="G250">
        <v>38.373600006103516</v>
      </c>
      <c r="H250">
        <v>37.779998779296875</v>
      </c>
      <c r="I250">
        <v>37.840000152587891</v>
      </c>
      <c r="K250">
        <v>50.02</v>
      </c>
      <c r="L250" t="s">
        <v>1839</v>
      </c>
      <c r="M250" t="s">
        <v>166</v>
      </c>
      <c r="N250" t="s">
        <v>146</v>
      </c>
      <c r="O250">
        <v>3</v>
      </c>
      <c r="P250" t="s">
        <v>142</v>
      </c>
      <c r="Q250">
        <v>50.02</v>
      </c>
      <c r="R250" t="s">
        <v>168</v>
      </c>
      <c r="S250" s="2">
        <v>45537</v>
      </c>
      <c r="T250">
        <v>1</v>
      </c>
      <c r="U250">
        <v>3.67</v>
      </c>
      <c r="W250" t="s">
        <v>1819</v>
      </c>
      <c r="X250" t="s">
        <v>1772</v>
      </c>
      <c r="Y250" t="s">
        <v>128</v>
      </c>
      <c r="Z250">
        <v>5</v>
      </c>
      <c r="AA250" t="s">
        <v>126</v>
      </c>
      <c r="AB250">
        <v>48</v>
      </c>
      <c r="AC250" t="s">
        <v>127</v>
      </c>
      <c r="AD250" s="2">
        <v>45603</v>
      </c>
      <c r="AE250">
        <v>2</v>
      </c>
      <c r="AF250">
        <v>3.41</v>
      </c>
      <c r="AH250" t="s">
        <v>1850</v>
      </c>
      <c r="AI250" t="s">
        <v>202</v>
      </c>
      <c r="AJ250" t="s">
        <v>128</v>
      </c>
      <c r="AK250">
        <v>5</v>
      </c>
      <c r="AL250" t="s">
        <v>126</v>
      </c>
      <c r="AM250">
        <v>62</v>
      </c>
      <c r="AN250" t="s">
        <v>134</v>
      </c>
      <c r="AO250" s="2">
        <v>45614</v>
      </c>
      <c r="AP250">
        <v>3</v>
      </c>
      <c r="AQ250">
        <v>0.67</v>
      </c>
    </row>
    <row r="251" spans="1:43" x14ac:dyDescent="0.25">
      <c r="A251" t="s">
        <v>655</v>
      </c>
      <c r="B251">
        <v>2.0030000000000001</v>
      </c>
      <c r="C251">
        <v>2.3969999999999998</v>
      </c>
      <c r="D251">
        <v>2.96</v>
      </c>
      <c r="E251">
        <v>94.832999999999998</v>
      </c>
      <c r="F251">
        <v>78.430000305175781</v>
      </c>
      <c r="G251">
        <v>78.620002746582031</v>
      </c>
      <c r="H251">
        <v>77.180000305175781</v>
      </c>
      <c r="I251">
        <v>78.099998474121094</v>
      </c>
      <c r="K251">
        <v>94</v>
      </c>
      <c r="L251" t="s">
        <v>1819</v>
      </c>
      <c r="M251" t="s">
        <v>229</v>
      </c>
      <c r="N251" t="s">
        <v>128</v>
      </c>
      <c r="O251">
        <v>5</v>
      </c>
      <c r="P251" t="s">
        <v>126</v>
      </c>
      <c r="Q251">
        <v>94</v>
      </c>
      <c r="R251" t="s">
        <v>127</v>
      </c>
      <c r="S251" s="2">
        <v>45590</v>
      </c>
      <c r="T251">
        <v>1</v>
      </c>
      <c r="U251">
        <v>31.86</v>
      </c>
      <c r="W251" t="s">
        <v>1822</v>
      </c>
      <c r="X251" t="s">
        <v>166</v>
      </c>
      <c r="Y251" t="s">
        <v>141</v>
      </c>
      <c r="Z251">
        <v>3</v>
      </c>
      <c r="AA251" t="s">
        <v>126</v>
      </c>
      <c r="AB251">
        <v>76</v>
      </c>
      <c r="AC251" t="s">
        <v>134</v>
      </c>
      <c r="AD251" s="2">
        <v>45586</v>
      </c>
      <c r="AE251">
        <v>2</v>
      </c>
      <c r="AF251">
        <v>4.74</v>
      </c>
      <c r="AH251" t="s">
        <v>1830</v>
      </c>
      <c r="AI251" t="s">
        <v>656</v>
      </c>
      <c r="AJ251" t="s">
        <v>207</v>
      </c>
      <c r="AK251">
        <v>3</v>
      </c>
      <c r="AL251" t="s">
        <v>126</v>
      </c>
      <c r="AM251">
        <v>75</v>
      </c>
      <c r="AN251" t="s">
        <v>134</v>
      </c>
      <c r="AO251" s="2">
        <v>45606</v>
      </c>
      <c r="AP251">
        <v>3</v>
      </c>
      <c r="AQ251">
        <v>0</v>
      </c>
    </row>
    <row r="252" spans="1:43" x14ac:dyDescent="0.25">
      <c r="A252" t="s">
        <v>574</v>
      </c>
      <c r="B252">
        <v>8.2789999999999999</v>
      </c>
      <c r="C252">
        <v>9.1859999999999999</v>
      </c>
      <c r="D252">
        <v>10.198</v>
      </c>
      <c r="E252">
        <v>163.08000000000001</v>
      </c>
      <c r="F252">
        <v>163.91999816894531</v>
      </c>
      <c r="G252">
        <v>164.50999450683594</v>
      </c>
      <c r="H252">
        <v>162.82000732421875</v>
      </c>
      <c r="I252">
        <v>163.10000610351563</v>
      </c>
      <c r="K252">
        <v>180</v>
      </c>
      <c r="L252" t="s">
        <v>1849</v>
      </c>
      <c r="M252" t="s">
        <v>1703</v>
      </c>
      <c r="N252" t="s">
        <v>125</v>
      </c>
      <c r="O252">
        <v>5</v>
      </c>
      <c r="P252" t="s">
        <v>126</v>
      </c>
      <c r="Q252">
        <v>180</v>
      </c>
      <c r="R252" t="s">
        <v>127</v>
      </c>
      <c r="S252" s="2">
        <v>45621</v>
      </c>
      <c r="T252">
        <v>1</v>
      </c>
      <c r="U252">
        <v>21.47</v>
      </c>
      <c r="W252" t="s">
        <v>1826</v>
      </c>
      <c r="X252" t="s">
        <v>1579</v>
      </c>
      <c r="Y252" t="s">
        <v>125</v>
      </c>
      <c r="Z252">
        <v>5</v>
      </c>
      <c r="AA252" t="s">
        <v>126</v>
      </c>
      <c r="AB252">
        <v>160</v>
      </c>
      <c r="AC252" t="s">
        <v>127</v>
      </c>
      <c r="AD252" s="2">
        <v>45594</v>
      </c>
      <c r="AE252">
        <v>2</v>
      </c>
      <c r="AF252">
        <v>21.42</v>
      </c>
      <c r="AH252" t="e">
        <v>#N/A</v>
      </c>
      <c r="AI252" t="s">
        <v>575</v>
      </c>
      <c r="AJ252" t="s">
        <v>141</v>
      </c>
      <c r="AK252">
        <v>3</v>
      </c>
      <c r="AL252" t="s">
        <v>126</v>
      </c>
      <c r="AM252">
        <v>163</v>
      </c>
      <c r="AN252" t="s">
        <v>127</v>
      </c>
      <c r="AO252" s="2">
        <v>45596</v>
      </c>
      <c r="AP252">
        <v>3</v>
      </c>
      <c r="AQ252">
        <v>10.18</v>
      </c>
    </row>
    <row r="253" spans="1:43" x14ac:dyDescent="0.25">
      <c r="A253" t="s">
        <v>618</v>
      </c>
      <c r="B253">
        <v>5.181</v>
      </c>
      <c r="C253">
        <v>5.5650000000000004</v>
      </c>
      <c r="D253">
        <v>5.9160000000000004</v>
      </c>
      <c r="E253">
        <v>62.732999999999997</v>
      </c>
      <c r="F253">
        <v>65.199996948242188</v>
      </c>
      <c r="G253">
        <v>65.199996948242188</v>
      </c>
      <c r="H253">
        <v>64.069999694824219</v>
      </c>
      <c r="I253">
        <v>64.30999755859375</v>
      </c>
      <c r="K253">
        <v>70</v>
      </c>
      <c r="L253" t="s">
        <v>1837</v>
      </c>
      <c r="M253" t="s">
        <v>804</v>
      </c>
      <c r="N253" t="s">
        <v>128</v>
      </c>
      <c r="O253">
        <v>5</v>
      </c>
      <c r="P253" t="s">
        <v>126</v>
      </c>
      <c r="Q253">
        <v>70</v>
      </c>
      <c r="R253" t="s">
        <v>134</v>
      </c>
      <c r="S253" s="2">
        <v>45608</v>
      </c>
      <c r="T253">
        <v>1</v>
      </c>
      <c r="U253">
        <v>60.24</v>
      </c>
      <c r="W253" t="e">
        <v>#N/A</v>
      </c>
      <c r="X253" t="s">
        <v>166</v>
      </c>
      <c r="Y253" t="s">
        <v>146</v>
      </c>
      <c r="Z253">
        <v>3</v>
      </c>
      <c r="AA253" t="s">
        <v>142</v>
      </c>
      <c r="AB253">
        <v>49.63</v>
      </c>
      <c r="AC253" t="s">
        <v>168</v>
      </c>
      <c r="AD253" s="2">
        <v>45455</v>
      </c>
      <c r="AE253">
        <v>2</v>
      </c>
      <c r="AF253">
        <v>34.700000000000003</v>
      </c>
      <c r="AH253" t="s">
        <v>1839</v>
      </c>
      <c r="AI253" t="s">
        <v>166</v>
      </c>
      <c r="AJ253" t="s">
        <v>146</v>
      </c>
      <c r="AK253">
        <v>3</v>
      </c>
      <c r="AL253" t="s">
        <v>142</v>
      </c>
      <c r="AM253">
        <v>49.63</v>
      </c>
      <c r="AN253" t="s">
        <v>168</v>
      </c>
      <c r="AO253" s="2">
        <v>45455</v>
      </c>
      <c r="AP253">
        <v>3</v>
      </c>
      <c r="AQ253">
        <v>30.35</v>
      </c>
    </row>
    <row r="254" spans="1:43" x14ac:dyDescent="0.25">
      <c r="A254" t="s">
        <v>411</v>
      </c>
      <c r="B254">
        <v>7.42</v>
      </c>
      <c r="C254">
        <v>8.3710000000000004</v>
      </c>
      <c r="D254">
        <v>9.4629999999999992</v>
      </c>
      <c r="E254">
        <v>276.90899999999999</v>
      </c>
      <c r="F254">
        <v>247.1199951171875</v>
      </c>
      <c r="G254">
        <v>249.21000671386719</v>
      </c>
      <c r="H254">
        <v>247.00999450683594</v>
      </c>
      <c r="I254">
        <v>247.69999694824219</v>
      </c>
      <c r="K254">
        <v>241.49</v>
      </c>
      <c r="L254" t="s">
        <v>1875</v>
      </c>
      <c r="M254" t="s">
        <v>1526</v>
      </c>
      <c r="N254" t="s">
        <v>125</v>
      </c>
      <c r="O254">
        <v>5</v>
      </c>
      <c r="P254" t="s">
        <v>126</v>
      </c>
      <c r="Q254" t="s">
        <v>147</v>
      </c>
      <c r="R254" t="s">
        <v>127</v>
      </c>
      <c r="S254" s="2">
        <v>45601</v>
      </c>
      <c r="T254">
        <v>1</v>
      </c>
      <c r="U254">
        <v>33.450000000000003</v>
      </c>
      <c r="W254" t="s">
        <v>1839</v>
      </c>
      <c r="X254" t="s">
        <v>166</v>
      </c>
      <c r="Y254" t="s">
        <v>146</v>
      </c>
      <c r="Z254">
        <v>3</v>
      </c>
      <c r="AA254" t="s">
        <v>142</v>
      </c>
      <c r="AB254">
        <v>241.49</v>
      </c>
      <c r="AC254" t="s">
        <v>168</v>
      </c>
      <c r="AD254" s="2">
        <v>45539</v>
      </c>
      <c r="AE254">
        <v>2</v>
      </c>
      <c r="AF254">
        <v>32.880000000000003</v>
      </c>
      <c r="AH254" t="s">
        <v>1860</v>
      </c>
      <c r="AI254" t="s">
        <v>1799</v>
      </c>
      <c r="AJ254" t="s">
        <v>125</v>
      </c>
      <c r="AK254">
        <v>5</v>
      </c>
      <c r="AL254" t="s">
        <v>126</v>
      </c>
      <c r="AM254">
        <v>275</v>
      </c>
      <c r="AN254" t="s">
        <v>127</v>
      </c>
      <c r="AO254" s="2">
        <v>45601</v>
      </c>
      <c r="AP254">
        <v>3</v>
      </c>
      <c r="AQ254">
        <v>32.46</v>
      </c>
    </row>
    <row r="255" spans="1:43" x14ac:dyDescent="0.25">
      <c r="A255" t="s">
        <v>592</v>
      </c>
      <c r="B255">
        <v>5.6020000000000003</v>
      </c>
      <c r="C255">
        <v>5.9260000000000002</v>
      </c>
      <c r="D255">
        <v>6.2329999999999997</v>
      </c>
      <c r="E255">
        <v>101.77800000000001</v>
      </c>
      <c r="F255">
        <v>102.30999755859375</v>
      </c>
      <c r="G255">
        <v>102.64499664306641</v>
      </c>
      <c r="H255">
        <v>101.41999816894531</v>
      </c>
      <c r="I255">
        <v>101.58000183105469</v>
      </c>
      <c r="K255">
        <v>115</v>
      </c>
      <c r="L255" t="s">
        <v>1837</v>
      </c>
      <c r="M255" t="s">
        <v>444</v>
      </c>
      <c r="N255" t="s">
        <v>128</v>
      </c>
      <c r="O255">
        <v>5</v>
      </c>
      <c r="P255" t="s">
        <v>126</v>
      </c>
      <c r="Q255">
        <v>115</v>
      </c>
      <c r="R255" t="s">
        <v>127</v>
      </c>
      <c r="S255" s="2">
        <v>45540</v>
      </c>
      <c r="T255">
        <v>1</v>
      </c>
      <c r="U255">
        <v>15.78</v>
      </c>
      <c r="W255" t="s">
        <v>1840</v>
      </c>
      <c r="X255" t="s">
        <v>166</v>
      </c>
      <c r="Y255" t="s">
        <v>146</v>
      </c>
      <c r="Z255">
        <v>3</v>
      </c>
      <c r="AA255" t="s">
        <v>142</v>
      </c>
      <c r="AB255" t="s">
        <v>147</v>
      </c>
      <c r="AC255" t="s">
        <v>127</v>
      </c>
      <c r="AD255" s="2">
        <v>45510</v>
      </c>
      <c r="AE255">
        <v>2</v>
      </c>
      <c r="AF255">
        <v>12.94</v>
      </c>
      <c r="AH255" t="s">
        <v>1819</v>
      </c>
      <c r="AI255" t="s">
        <v>475</v>
      </c>
      <c r="AJ255" t="s">
        <v>151</v>
      </c>
      <c r="AK255">
        <v>1</v>
      </c>
      <c r="AL255" t="s">
        <v>142</v>
      </c>
      <c r="AM255">
        <v>93</v>
      </c>
      <c r="AN255" t="s">
        <v>127</v>
      </c>
      <c r="AO255" s="2">
        <v>45623</v>
      </c>
      <c r="AP255">
        <v>3</v>
      </c>
      <c r="AQ255">
        <v>4.88</v>
      </c>
    </row>
    <row r="256" spans="1:43" x14ac:dyDescent="0.25">
      <c r="A256" t="s">
        <v>578</v>
      </c>
      <c r="B256">
        <v>9.0790000000000006</v>
      </c>
      <c r="C256">
        <v>11.635999999999999</v>
      </c>
      <c r="D256">
        <v>14.191000000000001</v>
      </c>
      <c r="E256">
        <v>314.85700000000003</v>
      </c>
      <c r="F256">
        <v>260.82000732421875</v>
      </c>
      <c r="G256">
        <v>263.1400146484375</v>
      </c>
      <c r="H256">
        <v>260.52999877929688</v>
      </c>
      <c r="I256">
        <v>261.19000244140625</v>
      </c>
      <c r="K256">
        <v>311.39999999999998</v>
      </c>
      <c r="L256" t="s">
        <v>1825</v>
      </c>
      <c r="M256" t="s">
        <v>136</v>
      </c>
      <c r="N256" t="s">
        <v>146</v>
      </c>
      <c r="O256">
        <v>3</v>
      </c>
      <c r="P256" t="s">
        <v>126</v>
      </c>
      <c r="Q256">
        <v>311.39999999999998</v>
      </c>
      <c r="R256" t="s">
        <v>134</v>
      </c>
      <c r="S256" s="2">
        <v>45588</v>
      </c>
      <c r="T256">
        <v>1</v>
      </c>
      <c r="U256">
        <v>45.8</v>
      </c>
      <c r="W256" t="s">
        <v>1819</v>
      </c>
      <c r="X256" t="s">
        <v>686</v>
      </c>
      <c r="Y256" t="s">
        <v>128</v>
      </c>
      <c r="Z256">
        <v>5</v>
      </c>
      <c r="AA256" t="s">
        <v>137</v>
      </c>
      <c r="AB256">
        <v>285</v>
      </c>
      <c r="AC256" t="s">
        <v>127</v>
      </c>
      <c r="AD256" s="2">
        <v>45616</v>
      </c>
      <c r="AE256">
        <v>2</v>
      </c>
      <c r="AF256">
        <v>28.75</v>
      </c>
      <c r="AH256" t="s">
        <v>1821</v>
      </c>
      <c r="AI256" t="s">
        <v>1657</v>
      </c>
      <c r="AJ256" t="s">
        <v>125</v>
      </c>
      <c r="AK256">
        <v>5</v>
      </c>
      <c r="AL256" t="s">
        <v>126</v>
      </c>
      <c r="AM256">
        <v>333</v>
      </c>
      <c r="AN256" t="s">
        <v>127</v>
      </c>
      <c r="AO256" s="2">
        <v>45622</v>
      </c>
      <c r="AP256">
        <v>3</v>
      </c>
      <c r="AQ256">
        <v>23.6</v>
      </c>
    </row>
    <row r="257" spans="1:43" x14ac:dyDescent="0.25">
      <c r="A257" t="s">
        <v>797</v>
      </c>
      <c r="B257">
        <v>64.509</v>
      </c>
      <c r="C257">
        <v>71.537000000000006</v>
      </c>
      <c r="D257">
        <v>75.185000000000002</v>
      </c>
      <c r="E257">
        <v>423.91699999999997</v>
      </c>
      <c r="F257">
        <v>386.98001098632813</v>
      </c>
      <c r="G257">
        <v>392.1099853515625</v>
      </c>
      <c r="H257">
        <v>386.53500366210938</v>
      </c>
      <c r="I257">
        <v>389</v>
      </c>
      <c r="K257">
        <v>360</v>
      </c>
      <c r="L257" t="s">
        <v>1840</v>
      </c>
      <c r="M257" t="s">
        <v>166</v>
      </c>
      <c r="N257" t="s">
        <v>138</v>
      </c>
      <c r="O257">
        <v>5</v>
      </c>
      <c r="P257" t="s">
        <v>137</v>
      </c>
      <c r="Q257" t="s">
        <v>147</v>
      </c>
      <c r="R257" t="s">
        <v>127</v>
      </c>
      <c r="S257" s="2">
        <v>45275</v>
      </c>
      <c r="T257">
        <v>1</v>
      </c>
      <c r="U257">
        <v>10.45</v>
      </c>
      <c r="W257" t="s">
        <v>1836</v>
      </c>
      <c r="X257" t="s">
        <v>516</v>
      </c>
      <c r="Y257" t="s">
        <v>216</v>
      </c>
      <c r="Z257">
        <v>1</v>
      </c>
      <c r="AA257" t="s">
        <v>126</v>
      </c>
      <c r="AB257">
        <v>360</v>
      </c>
      <c r="AC257" t="s">
        <v>127</v>
      </c>
      <c r="AD257" s="2">
        <v>45607</v>
      </c>
      <c r="AE257">
        <v>2</v>
      </c>
      <c r="AF257">
        <v>4.6500000000000004</v>
      </c>
      <c r="AH257" t="s">
        <v>1820</v>
      </c>
      <c r="AI257" t="s">
        <v>1568</v>
      </c>
      <c r="AJ257" t="s">
        <v>343</v>
      </c>
      <c r="AK257">
        <v>3</v>
      </c>
      <c r="AL257" t="s">
        <v>126</v>
      </c>
      <c r="AM257">
        <v>406</v>
      </c>
      <c r="AN257" t="s">
        <v>134</v>
      </c>
      <c r="AO257" s="2">
        <v>45617</v>
      </c>
      <c r="AP257">
        <v>3</v>
      </c>
      <c r="AQ257">
        <v>0</v>
      </c>
    </row>
    <row r="258" spans="1:43" x14ac:dyDescent="0.25">
      <c r="A258" t="s">
        <v>606</v>
      </c>
      <c r="B258">
        <v>5.59</v>
      </c>
      <c r="C258">
        <v>5.9989999999999997</v>
      </c>
      <c r="D258">
        <v>6.38</v>
      </c>
      <c r="E258">
        <v>90.289000000000001</v>
      </c>
      <c r="F258">
        <v>88</v>
      </c>
      <c r="G258">
        <v>88.644996643066406</v>
      </c>
      <c r="H258">
        <v>87.764999389648438</v>
      </c>
      <c r="I258">
        <v>88.360000610351563</v>
      </c>
      <c r="K258">
        <v>88</v>
      </c>
      <c r="L258" t="s">
        <v>1820</v>
      </c>
      <c r="M258" t="s">
        <v>1713</v>
      </c>
      <c r="N258" t="s">
        <v>125</v>
      </c>
      <c r="O258">
        <v>5</v>
      </c>
      <c r="P258" t="s">
        <v>126</v>
      </c>
      <c r="Q258">
        <v>88</v>
      </c>
      <c r="R258" t="s">
        <v>134</v>
      </c>
      <c r="S258" s="2">
        <v>45613</v>
      </c>
      <c r="T258">
        <v>1</v>
      </c>
      <c r="U258">
        <v>38.96</v>
      </c>
      <c r="W258" t="s">
        <v>1865</v>
      </c>
      <c r="X258" t="s">
        <v>503</v>
      </c>
      <c r="Y258" t="s">
        <v>128</v>
      </c>
      <c r="Z258">
        <v>5</v>
      </c>
      <c r="AA258" t="s">
        <v>126</v>
      </c>
      <c r="AB258">
        <v>91</v>
      </c>
      <c r="AC258" t="s">
        <v>127</v>
      </c>
      <c r="AD258" s="2">
        <v>45600</v>
      </c>
      <c r="AE258">
        <v>2</v>
      </c>
      <c r="AF258">
        <v>33.81</v>
      </c>
      <c r="AH258" t="s">
        <v>1842</v>
      </c>
      <c r="AI258" t="s">
        <v>371</v>
      </c>
      <c r="AJ258" t="s">
        <v>138</v>
      </c>
      <c r="AK258">
        <v>5</v>
      </c>
      <c r="AL258" t="s">
        <v>126</v>
      </c>
      <c r="AM258">
        <v>94</v>
      </c>
      <c r="AN258" t="s">
        <v>127</v>
      </c>
      <c r="AO258" s="2">
        <v>45595</v>
      </c>
      <c r="AP258">
        <v>3</v>
      </c>
      <c r="AQ258">
        <v>19.48</v>
      </c>
    </row>
    <row r="259" spans="1:43" x14ac:dyDescent="0.25">
      <c r="A259" t="s">
        <v>622</v>
      </c>
      <c r="B259">
        <v>2.0710000000000002</v>
      </c>
      <c r="C259">
        <v>3.0110000000000001</v>
      </c>
      <c r="D259">
        <v>3.9009999999999998</v>
      </c>
      <c r="E259">
        <v>79.682000000000002</v>
      </c>
      <c r="F259">
        <v>74</v>
      </c>
      <c r="G259">
        <v>76.419998168945313</v>
      </c>
      <c r="H259">
        <v>73.680000305175781</v>
      </c>
      <c r="I259">
        <v>73.959999084472656</v>
      </c>
      <c r="K259">
        <v>75</v>
      </c>
      <c r="L259" t="s">
        <v>1840</v>
      </c>
      <c r="M259" t="s">
        <v>166</v>
      </c>
      <c r="N259" t="s">
        <v>151</v>
      </c>
      <c r="O259">
        <v>1</v>
      </c>
      <c r="P259" t="s">
        <v>126</v>
      </c>
      <c r="Q259" t="s">
        <v>147</v>
      </c>
      <c r="R259" t="s">
        <v>127</v>
      </c>
      <c r="S259" s="2">
        <v>45069</v>
      </c>
      <c r="T259">
        <v>1</v>
      </c>
      <c r="U259">
        <v>39.61</v>
      </c>
      <c r="W259" t="s">
        <v>1829</v>
      </c>
      <c r="X259" t="s">
        <v>379</v>
      </c>
      <c r="Y259" t="s">
        <v>146</v>
      </c>
      <c r="Z259">
        <v>3</v>
      </c>
      <c r="AA259" t="s">
        <v>126</v>
      </c>
      <c r="AB259">
        <v>75</v>
      </c>
      <c r="AC259" t="s">
        <v>134</v>
      </c>
      <c r="AD259" s="2">
        <v>45597</v>
      </c>
      <c r="AE259">
        <v>2</v>
      </c>
      <c r="AF259">
        <v>18</v>
      </c>
      <c r="AH259" t="s">
        <v>1830</v>
      </c>
      <c r="AI259" t="s">
        <v>681</v>
      </c>
      <c r="AJ259" t="s">
        <v>432</v>
      </c>
      <c r="AK259">
        <v>3</v>
      </c>
      <c r="AL259" t="s">
        <v>126</v>
      </c>
      <c r="AM259">
        <v>85</v>
      </c>
      <c r="AN259" t="s">
        <v>134</v>
      </c>
      <c r="AO259" s="2">
        <v>45601</v>
      </c>
      <c r="AP259">
        <v>3</v>
      </c>
      <c r="AQ259">
        <v>8.33</v>
      </c>
    </row>
    <row r="260" spans="1:43" x14ac:dyDescent="0.25">
      <c r="A260" t="s">
        <v>299</v>
      </c>
      <c r="B260">
        <v>35.256</v>
      </c>
      <c r="C260">
        <v>39.930999999999997</v>
      </c>
      <c r="D260">
        <v>48.518000000000001</v>
      </c>
      <c r="E260">
        <v>509.75</v>
      </c>
      <c r="F260">
        <v>401.47000122070313</v>
      </c>
      <c r="G260">
        <v>407.73001098632813</v>
      </c>
      <c r="H260">
        <v>401.45999145507813</v>
      </c>
      <c r="I260">
        <v>402.75</v>
      </c>
      <c r="K260">
        <v>514.79999999999995</v>
      </c>
      <c r="L260" t="s">
        <v>1825</v>
      </c>
      <c r="M260" t="s">
        <v>136</v>
      </c>
      <c r="N260" t="s">
        <v>128</v>
      </c>
      <c r="O260">
        <v>5</v>
      </c>
      <c r="P260" t="s">
        <v>137</v>
      </c>
      <c r="Q260">
        <v>514.79999999999995</v>
      </c>
      <c r="R260" t="s">
        <v>134</v>
      </c>
      <c r="S260" s="2">
        <v>45622</v>
      </c>
      <c r="T260">
        <v>1</v>
      </c>
      <c r="U260">
        <v>13.59</v>
      </c>
      <c r="W260" t="s">
        <v>1840</v>
      </c>
      <c r="X260" t="s">
        <v>166</v>
      </c>
      <c r="Y260" t="s">
        <v>361</v>
      </c>
      <c r="Z260">
        <v>1</v>
      </c>
      <c r="AA260" t="s">
        <v>142</v>
      </c>
      <c r="AB260" t="s">
        <v>147</v>
      </c>
      <c r="AC260" t="s">
        <v>127</v>
      </c>
      <c r="AD260" s="2">
        <v>45398</v>
      </c>
      <c r="AE260">
        <v>2</v>
      </c>
      <c r="AF260">
        <v>12.52</v>
      </c>
      <c r="AH260" t="s">
        <v>1935</v>
      </c>
      <c r="AI260" t="s">
        <v>1515</v>
      </c>
      <c r="AJ260" t="s">
        <v>138</v>
      </c>
      <c r="AK260">
        <v>5</v>
      </c>
      <c r="AL260" t="s">
        <v>126</v>
      </c>
      <c r="AM260">
        <v>485</v>
      </c>
      <c r="AN260" t="s">
        <v>127</v>
      </c>
      <c r="AO260" s="2">
        <v>45582</v>
      </c>
      <c r="AP260">
        <v>3</v>
      </c>
      <c r="AQ260">
        <v>2.65</v>
      </c>
    </row>
    <row r="261" spans="1:43" x14ac:dyDescent="0.25">
      <c r="A261" t="s">
        <v>866</v>
      </c>
      <c r="B261">
        <v>8.5559999999999992</v>
      </c>
      <c r="C261">
        <v>9.5120000000000005</v>
      </c>
      <c r="D261">
        <v>10.555</v>
      </c>
      <c r="E261">
        <v>115.25</v>
      </c>
      <c r="F261">
        <v>104.70999908447266</v>
      </c>
      <c r="G261">
        <v>106.13999938964844</v>
      </c>
      <c r="H261">
        <v>103.81999969482422</v>
      </c>
      <c r="I261">
        <v>104.23000335693359</v>
      </c>
      <c r="K261">
        <v>125</v>
      </c>
      <c r="L261" t="s">
        <v>1819</v>
      </c>
      <c r="M261" t="s">
        <v>158</v>
      </c>
      <c r="N261" t="s">
        <v>128</v>
      </c>
      <c r="O261">
        <v>5</v>
      </c>
      <c r="P261" t="s">
        <v>137</v>
      </c>
      <c r="Q261">
        <v>125</v>
      </c>
      <c r="R261" t="s">
        <v>127</v>
      </c>
      <c r="S261" s="2">
        <v>45600</v>
      </c>
      <c r="T261">
        <v>1</v>
      </c>
      <c r="U261">
        <v>44.27</v>
      </c>
      <c r="W261" t="e">
        <v>#N/A</v>
      </c>
      <c r="X261" t="s">
        <v>158</v>
      </c>
      <c r="Y261" t="s">
        <v>146</v>
      </c>
      <c r="Z261">
        <v>3</v>
      </c>
      <c r="AA261" t="s">
        <v>142</v>
      </c>
      <c r="AB261">
        <v>125</v>
      </c>
      <c r="AC261" t="s">
        <v>127</v>
      </c>
      <c r="AD261" s="2">
        <v>45560</v>
      </c>
      <c r="AE261">
        <v>2</v>
      </c>
      <c r="AF261">
        <v>56.95</v>
      </c>
      <c r="AH261" t="s">
        <v>1862</v>
      </c>
      <c r="AI261" t="s">
        <v>222</v>
      </c>
      <c r="AJ261" t="s">
        <v>128</v>
      </c>
      <c r="AK261">
        <v>5</v>
      </c>
      <c r="AL261" t="s">
        <v>126</v>
      </c>
      <c r="AM261">
        <v>118</v>
      </c>
      <c r="AN261" t="s">
        <v>127</v>
      </c>
      <c r="AO261" s="2">
        <v>45623</v>
      </c>
      <c r="AP261">
        <v>3</v>
      </c>
      <c r="AQ261">
        <v>32.58</v>
      </c>
    </row>
    <row r="262" spans="1:43" x14ac:dyDescent="0.25">
      <c r="A262" t="s">
        <v>453</v>
      </c>
      <c r="B262">
        <v>6.0359999999999996</v>
      </c>
      <c r="C262">
        <v>6.54</v>
      </c>
      <c r="D262">
        <v>7.1619999999999999</v>
      </c>
      <c r="E262">
        <v>135.227</v>
      </c>
      <c r="F262">
        <v>132.8699951171875</v>
      </c>
      <c r="G262">
        <v>133.63499450683594</v>
      </c>
      <c r="H262">
        <v>131.85000610351563</v>
      </c>
      <c r="I262">
        <v>132.58999633789063</v>
      </c>
      <c r="K262">
        <v>150</v>
      </c>
      <c r="L262" t="s">
        <v>1857</v>
      </c>
      <c r="M262" t="s">
        <v>506</v>
      </c>
      <c r="N262" t="s">
        <v>125</v>
      </c>
      <c r="O262">
        <v>5</v>
      </c>
      <c r="P262" t="s">
        <v>126</v>
      </c>
      <c r="Q262">
        <v>150</v>
      </c>
      <c r="R262" t="s">
        <v>134</v>
      </c>
      <c r="S262" s="2">
        <v>45621</v>
      </c>
      <c r="T262">
        <v>1</v>
      </c>
      <c r="U262">
        <v>53.12</v>
      </c>
      <c r="W262" t="s">
        <v>1851</v>
      </c>
      <c r="X262" t="s">
        <v>294</v>
      </c>
      <c r="Y262" t="s">
        <v>125</v>
      </c>
      <c r="Z262">
        <v>5</v>
      </c>
      <c r="AA262" t="s">
        <v>126</v>
      </c>
      <c r="AB262">
        <v>140</v>
      </c>
      <c r="AC262" t="s">
        <v>127</v>
      </c>
      <c r="AD262" s="2">
        <v>45622</v>
      </c>
      <c r="AE262">
        <v>2</v>
      </c>
      <c r="AF262">
        <v>42.51</v>
      </c>
      <c r="AH262" t="s">
        <v>1825</v>
      </c>
      <c r="AI262" t="s">
        <v>136</v>
      </c>
      <c r="AJ262" t="s">
        <v>128</v>
      </c>
      <c r="AK262">
        <v>5</v>
      </c>
      <c r="AL262" t="s">
        <v>137</v>
      </c>
      <c r="AM262">
        <v>128.69999999999999</v>
      </c>
      <c r="AN262" t="s">
        <v>134</v>
      </c>
      <c r="AO262" s="2">
        <v>45521</v>
      </c>
      <c r="AP262">
        <v>3</v>
      </c>
      <c r="AQ262">
        <v>29.55</v>
      </c>
    </row>
    <row r="263" spans="1:43" x14ac:dyDescent="0.25">
      <c r="A263" t="s">
        <v>830</v>
      </c>
      <c r="B263">
        <v>3.52</v>
      </c>
      <c r="C263">
        <v>4.6040000000000001</v>
      </c>
      <c r="D263">
        <v>5.5389999999999997</v>
      </c>
      <c r="E263">
        <v>94.156000000000006</v>
      </c>
      <c r="F263">
        <v>71.720001220703125</v>
      </c>
      <c r="G263">
        <v>72.930000305175781</v>
      </c>
      <c r="H263">
        <v>71</v>
      </c>
      <c r="I263">
        <v>72.360000610351563</v>
      </c>
      <c r="K263">
        <v>113.9</v>
      </c>
      <c r="L263" t="s">
        <v>1839</v>
      </c>
      <c r="M263" t="s">
        <v>166</v>
      </c>
      <c r="N263" t="s">
        <v>167</v>
      </c>
      <c r="O263">
        <v>5</v>
      </c>
      <c r="P263" t="s">
        <v>137</v>
      </c>
      <c r="Q263">
        <v>113.9</v>
      </c>
      <c r="R263" t="s">
        <v>168</v>
      </c>
      <c r="S263" s="2">
        <v>45618</v>
      </c>
      <c r="T263">
        <v>1</v>
      </c>
      <c r="U263">
        <v>47.72</v>
      </c>
      <c r="W263" t="s">
        <v>1840</v>
      </c>
      <c r="X263" t="s">
        <v>166</v>
      </c>
      <c r="Y263" t="s">
        <v>361</v>
      </c>
      <c r="Z263">
        <v>1</v>
      </c>
      <c r="AA263" t="s">
        <v>126</v>
      </c>
      <c r="AB263" t="s">
        <v>147</v>
      </c>
      <c r="AC263" t="s">
        <v>127</v>
      </c>
      <c r="AD263" s="2">
        <v>45498</v>
      </c>
      <c r="AE263">
        <v>2</v>
      </c>
      <c r="AF263">
        <v>39.700000000000003</v>
      </c>
      <c r="AH263" t="s">
        <v>1825</v>
      </c>
      <c r="AI263" t="s">
        <v>136</v>
      </c>
      <c r="AJ263" t="s">
        <v>125</v>
      </c>
      <c r="AK263">
        <v>5</v>
      </c>
      <c r="AL263" t="s">
        <v>137</v>
      </c>
      <c r="AM263">
        <v>99.5</v>
      </c>
      <c r="AN263" t="s">
        <v>134</v>
      </c>
      <c r="AO263" s="2">
        <v>45593</v>
      </c>
      <c r="AP263">
        <v>3</v>
      </c>
      <c r="AQ263">
        <v>35.090000000000003</v>
      </c>
    </row>
    <row r="264" spans="1:43" x14ac:dyDescent="0.25">
      <c r="A264" t="s">
        <v>418</v>
      </c>
      <c r="B264">
        <v>11.266999999999999</v>
      </c>
      <c r="C264">
        <v>11.951000000000001</v>
      </c>
      <c r="D264">
        <v>12.72</v>
      </c>
      <c r="E264">
        <v>145.387</v>
      </c>
      <c r="F264">
        <v>132.75</v>
      </c>
      <c r="G264">
        <v>134.61000061035156</v>
      </c>
      <c r="H264">
        <v>132.74000549316406</v>
      </c>
      <c r="I264">
        <v>133.08999633789063</v>
      </c>
      <c r="K264">
        <v>149</v>
      </c>
      <c r="L264" t="s">
        <v>1861</v>
      </c>
      <c r="M264" t="s">
        <v>1729</v>
      </c>
      <c r="N264" t="s">
        <v>141</v>
      </c>
      <c r="O264">
        <v>3</v>
      </c>
      <c r="P264" t="s">
        <v>142</v>
      </c>
      <c r="Q264">
        <v>149</v>
      </c>
      <c r="R264" t="s">
        <v>127</v>
      </c>
      <c r="S264" s="2">
        <v>45614</v>
      </c>
      <c r="T264">
        <v>1</v>
      </c>
      <c r="U264">
        <v>15.22</v>
      </c>
      <c r="W264" t="s">
        <v>1887</v>
      </c>
      <c r="X264" t="s">
        <v>1798</v>
      </c>
      <c r="Y264" t="s">
        <v>419</v>
      </c>
      <c r="Z264">
        <v>3</v>
      </c>
      <c r="AA264" t="s">
        <v>126</v>
      </c>
      <c r="AB264">
        <v>140</v>
      </c>
      <c r="AC264" t="s">
        <v>134</v>
      </c>
      <c r="AD264" s="2">
        <v>45609</v>
      </c>
      <c r="AE264">
        <v>2</v>
      </c>
      <c r="AF264">
        <v>13.45</v>
      </c>
      <c r="AH264" t="s">
        <v>1840</v>
      </c>
      <c r="AI264" t="s">
        <v>166</v>
      </c>
      <c r="AJ264" t="s">
        <v>138</v>
      </c>
      <c r="AK264">
        <v>5</v>
      </c>
      <c r="AL264" t="s">
        <v>137</v>
      </c>
      <c r="AM264" t="s">
        <v>147</v>
      </c>
      <c r="AN264" t="s">
        <v>127</v>
      </c>
      <c r="AO264" s="2">
        <v>45505</v>
      </c>
      <c r="AP264">
        <v>3</v>
      </c>
      <c r="AQ264">
        <v>12.94</v>
      </c>
    </row>
    <row r="265" spans="1:43" x14ac:dyDescent="0.25">
      <c r="A265" t="s">
        <v>874</v>
      </c>
      <c r="B265">
        <v>11.188000000000001</v>
      </c>
      <c r="C265">
        <v>12.372999999999999</v>
      </c>
      <c r="D265">
        <v>13.831</v>
      </c>
      <c r="E265">
        <v>254.571</v>
      </c>
      <c r="F265">
        <v>248.25999450683594</v>
      </c>
      <c r="G265">
        <v>248.44500732421875</v>
      </c>
      <c r="H265">
        <v>242.80000305175781</v>
      </c>
      <c r="I265">
        <v>245.78999328613281</v>
      </c>
      <c r="K265">
        <v>270</v>
      </c>
      <c r="L265" t="s">
        <v>1853</v>
      </c>
      <c r="M265" t="s">
        <v>1617</v>
      </c>
      <c r="N265" t="s">
        <v>128</v>
      </c>
      <c r="O265">
        <v>5</v>
      </c>
      <c r="P265" t="s">
        <v>126</v>
      </c>
      <c r="Q265">
        <v>270</v>
      </c>
      <c r="R265" t="s">
        <v>127</v>
      </c>
      <c r="S265" s="2">
        <v>45604</v>
      </c>
      <c r="T265">
        <v>1</v>
      </c>
      <c r="U265">
        <v>36.1</v>
      </c>
      <c r="W265" t="e">
        <v>#N/A</v>
      </c>
      <c r="X265" t="s">
        <v>1617</v>
      </c>
      <c r="Y265" t="s">
        <v>128</v>
      </c>
      <c r="Z265">
        <v>5</v>
      </c>
      <c r="AA265" t="s">
        <v>126</v>
      </c>
      <c r="AB265">
        <v>270</v>
      </c>
      <c r="AC265" t="s">
        <v>127</v>
      </c>
      <c r="AD265" s="2">
        <v>45604</v>
      </c>
      <c r="AE265">
        <v>2</v>
      </c>
      <c r="AF265">
        <v>24.77</v>
      </c>
      <c r="AH265" t="s">
        <v>1819</v>
      </c>
      <c r="AI265" t="s">
        <v>457</v>
      </c>
      <c r="AJ265" t="s">
        <v>151</v>
      </c>
      <c r="AK265">
        <v>1</v>
      </c>
      <c r="AL265" t="s">
        <v>142</v>
      </c>
      <c r="AM265">
        <v>218</v>
      </c>
      <c r="AN265" t="s">
        <v>127</v>
      </c>
      <c r="AO265" s="2">
        <v>45623</v>
      </c>
      <c r="AP265">
        <v>3</v>
      </c>
      <c r="AQ265">
        <v>20.21</v>
      </c>
    </row>
    <row r="266" spans="1:43" x14ac:dyDescent="0.25">
      <c r="A266" t="s">
        <v>386</v>
      </c>
      <c r="B266">
        <v>13.113</v>
      </c>
      <c r="C266">
        <v>15.167999999999999</v>
      </c>
      <c r="D266">
        <v>17.923999999999999</v>
      </c>
      <c r="E266">
        <v>977.11099999999999</v>
      </c>
      <c r="F266">
        <v>986</v>
      </c>
      <c r="G266">
        <v>994.030029296875</v>
      </c>
      <c r="H266">
        <v>978.22998046875</v>
      </c>
      <c r="I266">
        <v>979.0999755859375</v>
      </c>
      <c r="K266">
        <v>984</v>
      </c>
      <c r="L266" t="s">
        <v>1833</v>
      </c>
      <c r="M266" t="s">
        <v>1488</v>
      </c>
      <c r="N266" t="s">
        <v>128</v>
      </c>
      <c r="O266">
        <v>5</v>
      </c>
      <c r="P266" t="s">
        <v>126</v>
      </c>
      <c r="Q266">
        <v>984</v>
      </c>
      <c r="R266" t="s">
        <v>127</v>
      </c>
      <c r="S266" s="2">
        <v>45622</v>
      </c>
      <c r="T266">
        <v>1</v>
      </c>
      <c r="U266">
        <v>25.56</v>
      </c>
      <c r="W266" t="s">
        <v>1842</v>
      </c>
      <c r="X266" t="s">
        <v>1554</v>
      </c>
      <c r="Y266" t="s">
        <v>138</v>
      </c>
      <c r="Z266">
        <v>5</v>
      </c>
      <c r="AA266" t="s">
        <v>126</v>
      </c>
      <c r="AB266">
        <v>985</v>
      </c>
      <c r="AC266" t="s">
        <v>127</v>
      </c>
      <c r="AD266" s="2">
        <v>45595</v>
      </c>
      <c r="AE266">
        <v>2</v>
      </c>
      <c r="AF266">
        <v>23.04</v>
      </c>
      <c r="AH266" t="s">
        <v>1835</v>
      </c>
      <c r="AI266" t="s">
        <v>1640</v>
      </c>
      <c r="AJ266" t="s">
        <v>128</v>
      </c>
      <c r="AK266">
        <v>5</v>
      </c>
      <c r="AL266" t="s">
        <v>126</v>
      </c>
      <c r="AM266">
        <v>935</v>
      </c>
      <c r="AN266" t="s">
        <v>127</v>
      </c>
      <c r="AO266" s="2">
        <v>45595</v>
      </c>
      <c r="AP266">
        <v>3</v>
      </c>
      <c r="AQ266">
        <v>21.86</v>
      </c>
    </row>
    <row r="267" spans="1:43" x14ac:dyDescent="0.25">
      <c r="A267" t="s">
        <v>629</v>
      </c>
      <c r="B267">
        <v>2.1960000000000002</v>
      </c>
      <c r="C267">
        <v>2.16</v>
      </c>
      <c r="D267">
        <v>2.609</v>
      </c>
      <c r="E267">
        <v>78.896000000000001</v>
      </c>
      <c r="F267">
        <v>77.80999755859375</v>
      </c>
      <c r="G267">
        <v>78.319999694824219</v>
      </c>
      <c r="H267">
        <v>77.30999755859375</v>
      </c>
      <c r="I267">
        <v>77.480003356933594</v>
      </c>
      <c r="K267">
        <v>78</v>
      </c>
      <c r="L267" t="s">
        <v>1837</v>
      </c>
      <c r="M267" t="s">
        <v>444</v>
      </c>
      <c r="N267" t="s">
        <v>128</v>
      </c>
      <c r="O267">
        <v>5</v>
      </c>
      <c r="P267" t="s">
        <v>126</v>
      </c>
      <c r="Q267">
        <v>78</v>
      </c>
      <c r="R267" t="s">
        <v>134</v>
      </c>
      <c r="S267" s="2">
        <v>45615</v>
      </c>
      <c r="T267">
        <v>1</v>
      </c>
      <c r="U267">
        <v>41.25</v>
      </c>
      <c r="W267" t="e">
        <v>#N/A</v>
      </c>
      <c r="X267" t="s">
        <v>467</v>
      </c>
      <c r="Y267" t="s">
        <v>146</v>
      </c>
      <c r="Z267">
        <v>3</v>
      </c>
      <c r="AA267" t="s">
        <v>142</v>
      </c>
      <c r="AB267">
        <v>80</v>
      </c>
      <c r="AC267" t="s">
        <v>127</v>
      </c>
      <c r="AD267" s="2">
        <v>45611</v>
      </c>
      <c r="AE267">
        <v>2</v>
      </c>
      <c r="AF267">
        <v>40.57</v>
      </c>
      <c r="AH267" t="s">
        <v>1819</v>
      </c>
      <c r="AI267" t="s">
        <v>467</v>
      </c>
      <c r="AJ267" t="s">
        <v>146</v>
      </c>
      <c r="AK267">
        <v>3</v>
      </c>
      <c r="AL267" t="s">
        <v>142</v>
      </c>
      <c r="AM267">
        <v>80</v>
      </c>
      <c r="AN267" t="s">
        <v>127</v>
      </c>
      <c r="AO267" s="2">
        <v>45611</v>
      </c>
      <c r="AP267">
        <v>3</v>
      </c>
      <c r="AQ267">
        <v>37.229999999999997</v>
      </c>
    </row>
    <row r="268" spans="1:43" x14ac:dyDescent="0.25">
      <c r="A268" t="s">
        <v>751</v>
      </c>
      <c r="B268">
        <v>2.758</v>
      </c>
      <c r="C268">
        <v>3.8050000000000002</v>
      </c>
      <c r="D268">
        <v>4.1959999999999997</v>
      </c>
      <c r="E268">
        <v>46.286000000000001</v>
      </c>
      <c r="F268">
        <v>45.180000305175781</v>
      </c>
      <c r="G268">
        <v>45.869998931884766</v>
      </c>
      <c r="H268">
        <v>44.799999237060547</v>
      </c>
      <c r="I268">
        <v>45.279998779296875</v>
      </c>
      <c r="K268">
        <v>52</v>
      </c>
      <c r="L268" t="s">
        <v>1842</v>
      </c>
      <c r="M268" t="s">
        <v>1606</v>
      </c>
      <c r="N268" t="s">
        <v>138</v>
      </c>
      <c r="O268">
        <v>5</v>
      </c>
      <c r="P268" t="s">
        <v>126</v>
      </c>
      <c r="Q268">
        <v>52</v>
      </c>
      <c r="R268" t="s">
        <v>127</v>
      </c>
      <c r="S268" s="2">
        <v>45620</v>
      </c>
      <c r="T268">
        <v>1</v>
      </c>
      <c r="U268">
        <v>35.46</v>
      </c>
      <c r="W268" t="s">
        <v>1913</v>
      </c>
      <c r="X268" t="s">
        <v>1618</v>
      </c>
      <c r="Y268" t="s">
        <v>128</v>
      </c>
      <c r="Z268">
        <v>5</v>
      </c>
      <c r="AA268" t="s">
        <v>126</v>
      </c>
      <c r="AB268">
        <v>52</v>
      </c>
      <c r="AC268" t="s">
        <v>127</v>
      </c>
      <c r="AD268" s="2">
        <v>45617</v>
      </c>
      <c r="AE268">
        <v>2</v>
      </c>
      <c r="AF268">
        <v>32.61</v>
      </c>
      <c r="AH268" t="s">
        <v>1856</v>
      </c>
      <c r="AI268" t="s">
        <v>563</v>
      </c>
      <c r="AJ268" t="s">
        <v>128</v>
      </c>
      <c r="AK268">
        <v>5</v>
      </c>
      <c r="AL268" t="s">
        <v>126</v>
      </c>
      <c r="AM268">
        <v>45</v>
      </c>
      <c r="AN268" t="s">
        <v>134</v>
      </c>
      <c r="AO268" s="2">
        <v>45579</v>
      </c>
      <c r="AP268">
        <v>3</v>
      </c>
      <c r="AQ268">
        <v>32.24</v>
      </c>
    </row>
    <row r="269" spans="1:43" x14ac:dyDescent="0.25">
      <c r="A269" t="s">
        <v>693</v>
      </c>
      <c r="B269">
        <v>4.766</v>
      </c>
      <c r="C269">
        <v>5.0350000000000001</v>
      </c>
      <c r="D269">
        <v>5.3449999999999998</v>
      </c>
      <c r="E269">
        <v>73.278000000000006</v>
      </c>
      <c r="F269">
        <v>63.740001678466797</v>
      </c>
      <c r="G269">
        <v>65.209999084472656</v>
      </c>
      <c r="H269">
        <v>63.560001373291016</v>
      </c>
      <c r="I269">
        <v>64.589996337890625</v>
      </c>
      <c r="K269">
        <v>77</v>
      </c>
      <c r="L269" t="s">
        <v>1865</v>
      </c>
      <c r="M269" t="s">
        <v>503</v>
      </c>
      <c r="N269" t="s">
        <v>128</v>
      </c>
      <c r="O269">
        <v>5</v>
      </c>
      <c r="P269" t="s">
        <v>126</v>
      </c>
      <c r="Q269">
        <v>77</v>
      </c>
      <c r="R269" t="s">
        <v>127</v>
      </c>
      <c r="S269" s="2">
        <v>45601</v>
      </c>
      <c r="T269">
        <v>1</v>
      </c>
      <c r="U269">
        <v>24.69</v>
      </c>
      <c r="W269" t="s">
        <v>1837</v>
      </c>
      <c r="X269" t="s">
        <v>444</v>
      </c>
      <c r="Y269" t="s">
        <v>128</v>
      </c>
      <c r="Z269">
        <v>5</v>
      </c>
      <c r="AA269" t="s">
        <v>126</v>
      </c>
      <c r="AB269">
        <v>73</v>
      </c>
      <c r="AC269" t="s">
        <v>127</v>
      </c>
      <c r="AD269" s="2">
        <v>45616</v>
      </c>
      <c r="AE269">
        <v>2</v>
      </c>
      <c r="AF269">
        <v>12.27</v>
      </c>
      <c r="AH269" t="s">
        <v>1851</v>
      </c>
      <c r="AI269" t="s">
        <v>488</v>
      </c>
      <c r="AJ269" t="s">
        <v>125</v>
      </c>
      <c r="AK269">
        <v>5</v>
      </c>
      <c r="AL269" t="s">
        <v>126</v>
      </c>
      <c r="AM269">
        <v>73</v>
      </c>
      <c r="AN269" t="s">
        <v>127</v>
      </c>
      <c r="AO269" s="2">
        <v>45610</v>
      </c>
      <c r="AP269">
        <v>3</v>
      </c>
      <c r="AQ269">
        <v>12.27</v>
      </c>
    </row>
    <row r="270" spans="1:43" x14ac:dyDescent="0.25">
      <c r="A270" t="s">
        <v>746</v>
      </c>
      <c r="B270">
        <v>6.4720000000000004</v>
      </c>
      <c r="C270">
        <v>6.71</v>
      </c>
      <c r="D270">
        <v>7.57</v>
      </c>
      <c r="E270">
        <v>304.10000000000002</v>
      </c>
      <c r="F270">
        <v>312</v>
      </c>
      <c r="G270">
        <v>314.64999389648438</v>
      </c>
      <c r="H270">
        <v>311.5150146484375</v>
      </c>
      <c r="I270">
        <v>312.83999633789063</v>
      </c>
      <c r="K270">
        <v>329</v>
      </c>
      <c r="L270" t="s">
        <v>1887</v>
      </c>
      <c r="M270" t="s">
        <v>312</v>
      </c>
      <c r="N270" t="s">
        <v>262</v>
      </c>
      <c r="O270">
        <v>5</v>
      </c>
      <c r="P270" t="s">
        <v>126</v>
      </c>
      <c r="Q270">
        <v>329</v>
      </c>
      <c r="R270" t="s">
        <v>134</v>
      </c>
      <c r="S270" s="2">
        <v>45621</v>
      </c>
      <c r="T270">
        <v>1</v>
      </c>
      <c r="U270">
        <v>49.63</v>
      </c>
      <c r="W270" t="s">
        <v>1851</v>
      </c>
      <c r="X270" t="s">
        <v>468</v>
      </c>
      <c r="Y270" t="s">
        <v>125</v>
      </c>
      <c r="Z270">
        <v>5</v>
      </c>
      <c r="AA270" t="s">
        <v>126</v>
      </c>
      <c r="AB270">
        <v>325</v>
      </c>
      <c r="AC270" t="s">
        <v>127</v>
      </c>
      <c r="AD270" s="2">
        <v>45621</v>
      </c>
      <c r="AE270">
        <v>2</v>
      </c>
      <c r="AF270">
        <v>38.630000000000003</v>
      </c>
      <c r="AH270" t="s">
        <v>1819</v>
      </c>
      <c r="AI270" t="s">
        <v>467</v>
      </c>
      <c r="AJ270" t="s">
        <v>146</v>
      </c>
      <c r="AK270">
        <v>3</v>
      </c>
      <c r="AL270" t="s">
        <v>126</v>
      </c>
      <c r="AM270">
        <v>306</v>
      </c>
      <c r="AN270" t="s">
        <v>127</v>
      </c>
      <c r="AO270" s="2">
        <v>45595</v>
      </c>
      <c r="AP270">
        <v>3</v>
      </c>
      <c r="AQ270">
        <v>32.24</v>
      </c>
    </row>
    <row r="271" spans="1:43" x14ac:dyDescent="0.25">
      <c r="A271" t="s">
        <v>307</v>
      </c>
      <c r="B271">
        <v>11.92</v>
      </c>
      <c r="C271">
        <v>13.433</v>
      </c>
      <c r="D271">
        <v>14.82</v>
      </c>
      <c r="E271">
        <v>376.94400000000002</v>
      </c>
      <c r="F271">
        <v>375.5</v>
      </c>
      <c r="G271">
        <v>377.55999755859375</v>
      </c>
      <c r="H271">
        <v>371.010009765625</v>
      </c>
      <c r="I271">
        <v>371.98001098632813</v>
      </c>
      <c r="K271">
        <v>376</v>
      </c>
      <c r="L271" t="s">
        <v>1856</v>
      </c>
      <c r="M271" t="s">
        <v>1902</v>
      </c>
      <c r="N271" t="s">
        <v>128</v>
      </c>
      <c r="O271">
        <v>5</v>
      </c>
      <c r="P271" t="s">
        <v>126</v>
      </c>
      <c r="Q271">
        <v>376</v>
      </c>
      <c r="R271" t="s">
        <v>134</v>
      </c>
      <c r="S271" s="2">
        <v>45622</v>
      </c>
      <c r="T271">
        <v>1</v>
      </c>
      <c r="U271">
        <v>67.010000000000005</v>
      </c>
      <c r="W271" t="s">
        <v>1820</v>
      </c>
      <c r="X271" t="s">
        <v>1542</v>
      </c>
      <c r="Y271" t="s">
        <v>343</v>
      </c>
      <c r="Z271">
        <v>3</v>
      </c>
      <c r="AA271" t="s">
        <v>126</v>
      </c>
      <c r="AB271">
        <v>389</v>
      </c>
      <c r="AC271" t="s">
        <v>134</v>
      </c>
      <c r="AD271" s="2">
        <v>45615</v>
      </c>
      <c r="AE271">
        <v>2</v>
      </c>
      <c r="AF271">
        <v>63.33</v>
      </c>
      <c r="AH271" t="s">
        <v>1893</v>
      </c>
      <c r="AI271" t="s">
        <v>1619</v>
      </c>
      <c r="AJ271" t="s">
        <v>125</v>
      </c>
      <c r="AK271">
        <v>5</v>
      </c>
      <c r="AL271" t="s">
        <v>126</v>
      </c>
      <c r="AM271">
        <v>418.18</v>
      </c>
      <c r="AN271" t="s">
        <v>134</v>
      </c>
      <c r="AO271" s="2">
        <v>45623</v>
      </c>
      <c r="AP271">
        <v>3</v>
      </c>
      <c r="AQ271">
        <v>41.78</v>
      </c>
    </row>
    <row r="272" spans="1:43" x14ac:dyDescent="0.25">
      <c r="A272" t="s">
        <v>662</v>
      </c>
      <c r="B272">
        <v>7.6950000000000003</v>
      </c>
      <c r="C272">
        <v>8.4489999999999998</v>
      </c>
      <c r="D272">
        <v>9.1809999999999992</v>
      </c>
      <c r="E272">
        <v>153.11099999999999</v>
      </c>
      <c r="F272">
        <v>156.22000122070313</v>
      </c>
      <c r="G272">
        <v>158.07000732421875</v>
      </c>
      <c r="H272">
        <v>156.02999877929688</v>
      </c>
      <c r="I272">
        <v>156.39999389648438</v>
      </c>
      <c r="K272">
        <v>172</v>
      </c>
      <c r="L272" t="s">
        <v>1845</v>
      </c>
      <c r="M272" t="s">
        <v>1574</v>
      </c>
      <c r="N272" t="s">
        <v>138</v>
      </c>
      <c r="O272">
        <v>5</v>
      </c>
      <c r="P272" t="s">
        <v>126</v>
      </c>
      <c r="Q272">
        <v>172</v>
      </c>
      <c r="R272" t="s">
        <v>127</v>
      </c>
      <c r="S272" s="2">
        <v>45621</v>
      </c>
      <c r="T272">
        <v>1</v>
      </c>
      <c r="U272">
        <v>60.48</v>
      </c>
      <c r="W272" t="e">
        <v>#N/A</v>
      </c>
      <c r="X272" t="s">
        <v>1574</v>
      </c>
      <c r="Y272" t="s">
        <v>138</v>
      </c>
      <c r="Z272">
        <v>5</v>
      </c>
      <c r="AA272" t="s">
        <v>126</v>
      </c>
      <c r="AB272">
        <v>172</v>
      </c>
      <c r="AC272" t="s">
        <v>127</v>
      </c>
      <c r="AD272" s="2">
        <v>45621</v>
      </c>
      <c r="AE272">
        <v>2</v>
      </c>
      <c r="AF272">
        <v>56.95</v>
      </c>
      <c r="AH272" t="s">
        <v>1839</v>
      </c>
      <c r="AI272" t="s">
        <v>166</v>
      </c>
      <c r="AJ272" t="s">
        <v>167</v>
      </c>
      <c r="AK272">
        <v>5</v>
      </c>
      <c r="AL272" t="s">
        <v>126</v>
      </c>
      <c r="AM272">
        <v>161.93</v>
      </c>
      <c r="AN272" t="s">
        <v>234</v>
      </c>
      <c r="AO272" s="2">
        <v>45579</v>
      </c>
      <c r="AP272">
        <v>3</v>
      </c>
      <c r="AQ272">
        <v>57.99</v>
      </c>
    </row>
    <row r="273" spans="1:43" x14ac:dyDescent="0.25">
      <c r="A273" t="s">
        <v>923</v>
      </c>
      <c r="B273">
        <v>4.383</v>
      </c>
      <c r="C273">
        <v>4.5430000000000001</v>
      </c>
      <c r="D273">
        <v>4.5510000000000002</v>
      </c>
      <c r="E273">
        <v>62.070999999999998</v>
      </c>
      <c r="F273">
        <v>54.849998474121094</v>
      </c>
      <c r="G273">
        <v>55.970001220703125</v>
      </c>
      <c r="H273">
        <v>54.240001678466797</v>
      </c>
      <c r="I273">
        <v>54.310001373291016</v>
      </c>
      <c r="K273">
        <v>44</v>
      </c>
      <c r="L273" t="s">
        <v>1842</v>
      </c>
      <c r="M273" t="s">
        <v>1770</v>
      </c>
      <c r="N273" t="s">
        <v>361</v>
      </c>
      <c r="O273">
        <v>1</v>
      </c>
      <c r="P273" t="s">
        <v>126</v>
      </c>
      <c r="Q273">
        <v>44</v>
      </c>
      <c r="R273" t="s">
        <v>127</v>
      </c>
      <c r="S273" s="2">
        <v>45620</v>
      </c>
      <c r="T273">
        <v>1</v>
      </c>
      <c r="U273">
        <v>23.73</v>
      </c>
      <c r="W273" t="e">
        <v>#N/A</v>
      </c>
      <c r="X273" t="s">
        <v>1771</v>
      </c>
      <c r="Y273" t="s">
        <v>1676</v>
      </c>
      <c r="Z273">
        <v>1</v>
      </c>
      <c r="AA273" t="s">
        <v>126</v>
      </c>
      <c r="AB273">
        <v>47</v>
      </c>
      <c r="AC273" t="s">
        <v>134</v>
      </c>
      <c r="AD273" s="2">
        <v>45618</v>
      </c>
      <c r="AE273">
        <v>2</v>
      </c>
      <c r="AF273">
        <v>22.33</v>
      </c>
      <c r="AH273" t="s">
        <v>1830</v>
      </c>
      <c r="AI273" t="s">
        <v>1771</v>
      </c>
      <c r="AJ273" t="s">
        <v>1676</v>
      </c>
      <c r="AK273">
        <v>1</v>
      </c>
      <c r="AL273" t="s">
        <v>126</v>
      </c>
      <c r="AM273">
        <v>47</v>
      </c>
      <c r="AN273" t="s">
        <v>134</v>
      </c>
      <c r="AO273" s="2">
        <v>45618</v>
      </c>
      <c r="AP273">
        <v>3</v>
      </c>
      <c r="AQ273">
        <v>18.649999999999999</v>
      </c>
    </row>
    <row r="274" spans="1:43" x14ac:dyDescent="0.25">
      <c r="A274" t="s">
        <v>838</v>
      </c>
      <c r="B274">
        <v>4.024</v>
      </c>
      <c r="C274">
        <v>4.2469999999999999</v>
      </c>
      <c r="D274">
        <v>4.484</v>
      </c>
      <c r="E274">
        <v>65.090999999999994</v>
      </c>
      <c r="F274">
        <v>64.779998779296875</v>
      </c>
      <c r="G274">
        <v>65.470001220703125</v>
      </c>
      <c r="H274">
        <v>64.779998779296875</v>
      </c>
      <c r="I274">
        <v>65</v>
      </c>
      <c r="K274">
        <v>67</v>
      </c>
      <c r="L274" t="s">
        <v>1819</v>
      </c>
      <c r="M274" t="s">
        <v>475</v>
      </c>
      <c r="N274" t="s">
        <v>128</v>
      </c>
      <c r="O274">
        <v>5</v>
      </c>
      <c r="P274" t="s">
        <v>126</v>
      </c>
      <c r="Q274">
        <v>67</v>
      </c>
      <c r="R274" t="s">
        <v>127</v>
      </c>
      <c r="S274" s="2">
        <v>45603</v>
      </c>
      <c r="T274">
        <v>1</v>
      </c>
      <c r="U274">
        <v>34.21</v>
      </c>
      <c r="W274" t="s">
        <v>1827</v>
      </c>
      <c r="X274" t="s">
        <v>502</v>
      </c>
      <c r="Y274" t="s">
        <v>138</v>
      </c>
      <c r="Z274">
        <v>5</v>
      </c>
      <c r="AA274" t="s">
        <v>126</v>
      </c>
      <c r="AB274">
        <v>65</v>
      </c>
      <c r="AC274" t="s">
        <v>127</v>
      </c>
      <c r="AD274" s="2">
        <v>45586</v>
      </c>
      <c r="AE274">
        <v>2</v>
      </c>
      <c r="AF274">
        <v>26.98</v>
      </c>
      <c r="AH274" t="s">
        <v>1840</v>
      </c>
      <c r="AI274" t="s">
        <v>166</v>
      </c>
      <c r="AJ274" t="s">
        <v>146</v>
      </c>
      <c r="AK274">
        <v>3</v>
      </c>
      <c r="AL274" t="s">
        <v>142</v>
      </c>
      <c r="AM274" t="s">
        <v>147</v>
      </c>
      <c r="AN274" t="s">
        <v>127</v>
      </c>
      <c r="AO274" s="2">
        <v>45507</v>
      </c>
      <c r="AP274">
        <v>3</v>
      </c>
      <c r="AQ274">
        <v>25.82</v>
      </c>
    </row>
    <row r="275" spans="1:43" x14ac:dyDescent="0.25">
      <c r="A275" t="s">
        <v>551</v>
      </c>
      <c r="B275">
        <v>2.46</v>
      </c>
      <c r="C275">
        <v>2.742</v>
      </c>
      <c r="D275">
        <v>3.1120000000000001</v>
      </c>
      <c r="E275">
        <v>75.480999999999995</v>
      </c>
      <c r="F275">
        <v>71.319999694824219</v>
      </c>
      <c r="G275">
        <v>72.629997253417969</v>
      </c>
      <c r="H275">
        <v>71.319999694824219</v>
      </c>
      <c r="I275">
        <v>72.069999694824219</v>
      </c>
      <c r="K275">
        <v>70</v>
      </c>
      <c r="L275" t="s">
        <v>1835</v>
      </c>
      <c r="M275" t="s">
        <v>552</v>
      </c>
      <c r="N275" t="s">
        <v>146</v>
      </c>
      <c r="O275">
        <v>3</v>
      </c>
      <c r="P275" t="s">
        <v>126</v>
      </c>
      <c r="Q275">
        <v>70</v>
      </c>
      <c r="R275" t="s">
        <v>127</v>
      </c>
      <c r="S275" s="2">
        <v>45593</v>
      </c>
      <c r="T275">
        <v>1</v>
      </c>
      <c r="U275">
        <v>28.06</v>
      </c>
      <c r="W275" t="s">
        <v>1819</v>
      </c>
      <c r="X275" t="s">
        <v>229</v>
      </c>
      <c r="Y275" t="s">
        <v>128</v>
      </c>
      <c r="Z275">
        <v>5</v>
      </c>
      <c r="AA275" t="s">
        <v>126</v>
      </c>
      <c r="AB275">
        <v>84</v>
      </c>
      <c r="AC275" t="s">
        <v>127</v>
      </c>
      <c r="AD275" s="2">
        <v>45594</v>
      </c>
      <c r="AE275">
        <v>2</v>
      </c>
      <c r="AF275">
        <v>25.51</v>
      </c>
      <c r="AH275" t="s">
        <v>1825</v>
      </c>
      <c r="AI275" t="s">
        <v>136</v>
      </c>
      <c r="AJ275" t="s">
        <v>146</v>
      </c>
      <c r="AK275">
        <v>3</v>
      </c>
      <c r="AL275" t="s">
        <v>142</v>
      </c>
      <c r="AM275">
        <v>74.3</v>
      </c>
      <c r="AN275" t="s">
        <v>134</v>
      </c>
      <c r="AO275" s="2">
        <v>45617</v>
      </c>
      <c r="AP275">
        <v>3</v>
      </c>
      <c r="AQ275">
        <v>19.690000000000001</v>
      </c>
    </row>
    <row r="276" spans="1:43" x14ac:dyDescent="0.25">
      <c r="A276" t="s">
        <v>560</v>
      </c>
      <c r="B276">
        <v>2.6179999999999999</v>
      </c>
      <c r="C276">
        <v>2.7749999999999999</v>
      </c>
      <c r="D276">
        <v>2.9409999999999998</v>
      </c>
      <c r="E276">
        <v>43.055999999999997</v>
      </c>
      <c r="F276">
        <v>39.409999847412109</v>
      </c>
      <c r="G276">
        <v>39.884998321533203</v>
      </c>
      <c r="H276">
        <v>39.369998931884766</v>
      </c>
      <c r="I276">
        <v>39.509998321533203</v>
      </c>
      <c r="K276">
        <v>39</v>
      </c>
      <c r="L276" t="s">
        <v>1819</v>
      </c>
      <c r="M276" t="s">
        <v>487</v>
      </c>
      <c r="N276" t="s">
        <v>146</v>
      </c>
      <c r="O276">
        <v>3</v>
      </c>
      <c r="P276" t="s">
        <v>126</v>
      </c>
      <c r="Q276">
        <v>39</v>
      </c>
      <c r="R276" t="s">
        <v>127</v>
      </c>
      <c r="S276" s="2">
        <v>45595</v>
      </c>
      <c r="T276">
        <v>1</v>
      </c>
      <c r="U276">
        <v>17.510000000000002</v>
      </c>
      <c r="W276" t="s">
        <v>1851</v>
      </c>
      <c r="X276" t="s">
        <v>488</v>
      </c>
      <c r="Y276" t="s">
        <v>125</v>
      </c>
      <c r="Z276">
        <v>5</v>
      </c>
      <c r="AA276" t="s">
        <v>126</v>
      </c>
      <c r="AB276">
        <v>46</v>
      </c>
      <c r="AC276" t="s">
        <v>127</v>
      </c>
      <c r="AD276" s="2">
        <v>45610</v>
      </c>
      <c r="AE276">
        <v>2</v>
      </c>
      <c r="AF276">
        <v>12.27</v>
      </c>
      <c r="AH276" t="s">
        <v>1827</v>
      </c>
      <c r="AI276" t="s">
        <v>502</v>
      </c>
      <c r="AJ276" t="s">
        <v>138</v>
      </c>
      <c r="AK276">
        <v>5</v>
      </c>
      <c r="AL276" t="s">
        <v>126</v>
      </c>
      <c r="AM276">
        <v>44</v>
      </c>
      <c r="AN276" t="s">
        <v>127</v>
      </c>
      <c r="AO276" s="2">
        <v>45600</v>
      </c>
      <c r="AP276">
        <v>3</v>
      </c>
      <c r="AQ276">
        <v>4.97</v>
      </c>
    </row>
    <row r="277" spans="1:43" x14ac:dyDescent="0.25">
      <c r="A277" t="s">
        <v>791</v>
      </c>
      <c r="B277">
        <v>5.4219999999999997</v>
      </c>
      <c r="C277">
        <v>5.7530000000000001</v>
      </c>
      <c r="D277">
        <v>6.1950000000000003</v>
      </c>
      <c r="E277">
        <v>117</v>
      </c>
      <c r="F277">
        <v>122.26000213623047</v>
      </c>
      <c r="G277">
        <v>122.63430023193359</v>
      </c>
      <c r="H277">
        <v>121.06999969482422</v>
      </c>
      <c r="I277">
        <v>121.25</v>
      </c>
      <c r="K277">
        <v>112</v>
      </c>
      <c r="L277" t="s">
        <v>1819</v>
      </c>
      <c r="M277" t="s">
        <v>338</v>
      </c>
      <c r="N277" t="s">
        <v>146</v>
      </c>
      <c r="O277">
        <v>3</v>
      </c>
      <c r="P277" t="s">
        <v>137</v>
      </c>
      <c r="Q277">
        <v>112</v>
      </c>
      <c r="R277" t="s">
        <v>127</v>
      </c>
      <c r="S277" s="2">
        <v>45607</v>
      </c>
      <c r="T277">
        <v>1</v>
      </c>
      <c r="U277">
        <v>18.510000000000002</v>
      </c>
      <c r="W277" t="s">
        <v>1849</v>
      </c>
      <c r="X277" t="s">
        <v>1643</v>
      </c>
      <c r="Y277" t="s">
        <v>141</v>
      </c>
      <c r="Z277">
        <v>3</v>
      </c>
      <c r="AA277" t="s">
        <v>126</v>
      </c>
      <c r="AB277">
        <v>111</v>
      </c>
      <c r="AC277" t="s">
        <v>127</v>
      </c>
      <c r="AD277" s="2">
        <v>45610</v>
      </c>
      <c r="AE277">
        <v>2</v>
      </c>
      <c r="AF277">
        <v>6.3</v>
      </c>
      <c r="AH277" t="s">
        <v>1839</v>
      </c>
      <c r="AI277" t="s">
        <v>166</v>
      </c>
      <c r="AJ277" t="s">
        <v>128</v>
      </c>
      <c r="AK277">
        <v>5</v>
      </c>
      <c r="AL277" t="s">
        <v>137</v>
      </c>
      <c r="AM277">
        <v>104.79</v>
      </c>
      <c r="AN277" t="s">
        <v>234</v>
      </c>
      <c r="AO277" s="2">
        <v>45203</v>
      </c>
      <c r="AP277">
        <v>3</v>
      </c>
      <c r="AQ277">
        <v>4.1900000000000004</v>
      </c>
    </row>
    <row r="278" spans="1:43" x14ac:dyDescent="0.25">
      <c r="A278" t="s">
        <v>777</v>
      </c>
      <c r="B278">
        <v>13.955</v>
      </c>
      <c r="C278">
        <v>16.957999999999998</v>
      </c>
      <c r="D278">
        <v>19.837</v>
      </c>
      <c r="E278">
        <v>185.571</v>
      </c>
      <c r="F278">
        <v>187.72999572753906</v>
      </c>
      <c r="G278">
        <v>187.74000549316406</v>
      </c>
      <c r="H278">
        <v>184.610107421875</v>
      </c>
      <c r="I278">
        <v>184.91999816894531</v>
      </c>
      <c r="K278">
        <v>220</v>
      </c>
      <c r="L278" t="s">
        <v>1937</v>
      </c>
      <c r="M278" t="s">
        <v>1768</v>
      </c>
      <c r="N278" t="s">
        <v>128</v>
      </c>
      <c r="O278">
        <v>5</v>
      </c>
      <c r="P278" t="s">
        <v>126</v>
      </c>
      <c r="Q278">
        <v>220</v>
      </c>
      <c r="R278" t="s">
        <v>127</v>
      </c>
      <c r="S278" s="2">
        <v>45621</v>
      </c>
      <c r="T278">
        <v>1</v>
      </c>
      <c r="U278">
        <v>36.549999999999997</v>
      </c>
      <c r="W278" t="s">
        <v>1829</v>
      </c>
      <c r="X278" t="s">
        <v>1655</v>
      </c>
      <c r="Y278" t="s">
        <v>146</v>
      </c>
      <c r="Z278">
        <v>3</v>
      </c>
      <c r="AA278" t="s">
        <v>142</v>
      </c>
      <c r="AB278">
        <v>192</v>
      </c>
      <c r="AC278" t="s">
        <v>134</v>
      </c>
      <c r="AD278" s="2">
        <v>45604</v>
      </c>
      <c r="AE278">
        <v>2</v>
      </c>
      <c r="AF278">
        <v>32.5</v>
      </c>
      <c r="AH278" t="s">
        <v>1822</v>
      </c>
      <c r="AI278" t="s">
        <v>166</v>
      </c>
      <c r="AJ278" t="s">
        <v>141</v>
      </c>
      <c r="AK278">
        <v>3</v>
      </c>
      <c r="AL278" t="s">
        <v>126</v>
      </c>
      <c r="AM278">
        <v>189</v>
      </c>
      <c r="AN278" t="s">
        <v>134</v>
      </c>
      <c r="AO278" s="2">
        <v>45610</v>
      </c>
      <c r="AP278">
        <v>3</v>
      </c>
      <c r="AQ278">
        <v>22.87</v>
      </c>
    </row>
    <row r="279" spans="1:43" x14ac:dyDescent="0.25">
      <c r="A279" t="s">
        <v>582</v>
      </c>
      <c r="B279">
        <v>4.6449999999999996</v>
      </c>
      <c r="C279">
        <v>5.0460000000000003</v>
      </c>
      <c r="D279">
        <v>5.7450000000000001</v>
      </c>
      <c r="E279">
        <v>172.5</v>
      </c>
      <c r="F279">
        <v>173.30999755859375</v>
      </c>
      <c r="G279">
        <v>175.57499694824219</v>
      </c>
      <c r="H279">
        <v>172.66000366210938</v>
      </c>
      <c r="I279">
        <v>172.67999267578125</v>
      </c>
      <c r="K279">
        <v>178</v>
      </c>
      <c r="L279" t="s">
        <v>1823</v>
      </c>
      <c r="M279" t="s">
        <v>1665</v>
      </c>
      <c r="N279" t="s">
        <v>138</v>
      </c>
      <c r="O279">
        <v>5</v>
      </c>
      <c r="P279" t="s">
        <v>126</v>
      </c>
      <c r="Q279">
        <v>178</v>
      </c>
      <c r="R279" t="s">
        <v>127</v>
      </c>
      <c r="S279" s="2">
        <v>45608</v>
      </c>
      <c r="T279">
        <v>1</v>
      </c>
      <c r="U279">
        <v>40.72</v>
      </c>
      <c r="W279" t="s">
        <v>1819</v>
      </c>
      <c r="X279" t="s">
        <v>311</v>
      </c>
      <c r="Y279" t="s">
        <v>146</v>
      </c>
      <c r="Z279">
        <v>3</v>
      </c>
      <c r="AA279" t="s">
        <v>126</v>
      </c>
      <c r="AB279">
        <v>165</v>
      </c>
      <c r="AC279" t="s">
        <v>127</v>
      </c>
      <c r="AD279" s="2">
        <v>45595</v>
      </c>
      <c r="AE279">
        <v>2</v>
      </c>
      <c r="AF279">
        <v>34.86</v>
      </c>
      <c r="AH279" t="s">
        <v>1842</v>
      </c>
      <c r="AI279" t="s">
        <v>1554</v>
      </c>
      <c r="AJ279" t="s">
        <v>198</v>
      </c>
      <c r="AK279">
        <v>3</v>
      </c>
      <c r="AL279" t="s">
        <v>126</v>
      </c>
      <c r="AM279">
        <v>170</v>
      </c>
      <c r="AN279" t="s">
        <v>127</v>
      </c>
      <c r="AO279" s="2">
        <v>45596</v>
      </c>
      <c r="AP279">
        <v>3</v>
      </c>
      <c r="AQ279">
        <v>14.12</v>
      </c>
    </row>
    <row r="280" spans="1:43" x14ac:dyDescent="0.25">
      <c r="A280" t="s">
        <v>542</v>
      </c>
      <c r="B280">
        <v>1.6870000000000001</v>
      </c>
      <c r="C280">
        <v>1.75</v>
      </c>
      <c r="D280">
        <v>1.9990000000000001</v>
      </c>
      <c r="E280">
        <v>11.87</v>
      </c>
      <c r="F280">
        <v>11.130000114440918</v>
      </c>
      <c r="G280">
        <v>11.255000114440918</v>
      </c>
      <c r="H280">
        <v>11.060000419616699</v>
      </c>
      <c r="I280">
        <v>11.100000381469727</v>
      </c>
      <c r="K280">
        <v>13.6</v>
      </c>
      <c r="L280" t="s">
        <v>1840</v>
      </c>
      <c r="M280" t="s">
        <v>166</v>
      </c>
      <c r="N280" t="s">
        <v>146</v>
      </c>
      <c r="O280">
        <v>3</v>
      </c>
      <c r="P280" t="s">
        <v>142</v>
      </c>
      <c r="Q280" t="s">
        <v>147</v>
      </c>
      <c r="R280" t="s">
        <v>127</v>
      </c>
      <c r="S280" s="2">
        <v>45500</v>
      </c>
      <c r="T280">
        <v>1</v>
      </c>
      <c r="U280">
        <v>31.37</v>
      </c>
      <c r="W280" t="s">
        <v>1825</v>
      </c>
      <c r="X280" t="s">
        <v>136</v>
      </c>
      <c r="Y280" t="s">
        <v>125</v>
      </c>
      <c r="Z280">
        <v>5</v>
      </c>
      <c r="AA280" t="s">
        <v>126</v>
      </c>
      <c r="AB280">
        <v>13.6</v>
      </c>
      <c r="AC280" t="s">
        <v>134</v>
      </c>
      <c r="AD280" s="2">
        <v>45609</v>
      </c>
      <c r="AE280">
        <v>2</v>
      </c>
      <c r="AF280">
        <v>30.43</v>
      </c>
      <c r="AH280" t="s">
        <v>1913</v>
      </c>
      <c r="AI280" t="s">
        <v>1543</v>
      </c>
      <c r="AJ280" t="s">
        <v>146</v>
      </c>
      <c r="AK280">
        <v>3</v>
      </c>
      <c r="AL280" t="s">
        <v>126</v>
      </c>
      <c r="AM280">
        <v>11</v>
      </c>
      <c r="AN280" t="s">
        <v>127</v>
      </c>
      <c r="AO280" s="2">
        <v>45588</v>
      </c>
      <c r="AP280">
        <v>3</v>
      </c>
      <c r="AQ280">
        <v>20.98</v>
      </c>
    </row>
    <row r="281" spans="1:43" x14ac:dyDescent="0.25">
      <c r="A281" t="s">
        <v>493</v>
      </c>
      <c r="B281">
        <v>14.97</v>
      </c>
      <c r="C281">
        <v>15.712</v>
      </c>
      <c r="D281">
        <v>15.907</v>
      </c>
      <c r="E281">
        <v>214.1</v>
      </c>
      <c r="F281">
        <v>176.52000427246094</v>
      </c>
      <c r="G281">
        <v>178.80000305175781</v>
      </c>
      <c r="H281">
        <v>175.89999389648438</v>
      </c>
      <c r="I281">
        <v>176.19000244140625</v>
      </c>
      <c r="K281">
        <v>203</v>
      </c>
      <c r="L281" t="s">
        <v>1850</v>
      </c>
      <c r="M281" t="s">
        <v>202</v>
      </c>
      <c r="N281" t="s">
        <v>141</v>
      </c>
      <c r="O281">
        <v>3</v>
      </c>
      <c r="P281" t="s">
        <v>126</v>
      </c>
      <c r="Q281">
        <v>203</v>
      </c>
      <c r="R281" t="s">
        <v>134</v>
      </c>
      <c r="S281" s="2">
        <v>45614</v>
      </c>
      <c r="T281">
        <v>1</v>
      </c>
      <c r="U281">
        <v>31.5</v>
      </c>
      <c r="W281" t="s">
        <v>1823</v>
      </c>
      <c r="X281" t="s">
        <v>1936</v>
      </c>
      <c r="Y281" t="s">
        <v>138</v>
      </c>
      <c r="Z281">
        <v>5</v>
      </c>
      <c r="AA281" t="s">
        <v>126</v>
      </c>
      <c r="AB281">
        <v>216</v>
      </c>
      <c r="AC281" t="s">
        <v>127</v>
      </c>
      <c r="AD281" s="2">
        <v>45622</v>
      </c>
      <c r="AE281">
        <v>2</v>
      </c>
      <c r="AF281">
        <v>18.89</v>
      </c>
      <c r="AH281" t="s">
        <v>1934</v>
      </c>
      <c r="AI281" t="s">
        <v>905</v>
      </c>
      <c r="AJ281" t="s">
        <v>419</v>
      </c>
      <c r="AK281">
        <v>3</v>
      </c>
      <c r="AL281" t="s">
        <v>126</v>
      </c>
      <c r="AM281">
        <v>205</v>
      </c>
      <c r="AN281" t="s">
        <v>134</v>
      </c>
      <c r="AO281" s="2">
        <v>45600</v>
      </c>
      <c r="AP281">
        <v>3</v>
      </c>
      <c r="AQ281">
        <v>0</v>
      </c>
    </row>
    <row r="282" spans="1:43" x14ac:dyDescent="0.25">
      <c r="A282" t="s">
        <v>561</v>
      </c>
      <c r="B282">
        <v>2.1779999999999999</v>
      </c>
      <c r="C282">
        <v>2.367</v>
      </c>
      <c r="D282">
        <v>2.66</v>
      </c>
      <c r="E282">
        <v>74.429000000000002</v>
      </c>
      <c r="F282">
        <v>84.449996948242188</v>
      </c>
      <c r="G282">
        <v>84.5</v>
      </c>
      <c r="H282">
        <v>83.489997863769531</v>
      </c>
      <c r="I282">
        <v>83.709999084472656</v>
      </c>
      <c r="K282">
        <v>85.82</v>
      </c>
      <c r="L282" t="s">
        <v>1839</v>
      </c>
      <c r="M282" t="s">
        <v>166</v>
      </c>
      <c r="N282" t="s">
        <v>167</v>
      </c>
      <c r="O282">
        <v>5</v>
      </c>
      <c r="P282" t="s">
        <v>126</v>
      </c>
      <c r="Q282">
        <v>85.82</v>
      </c>
      <c r="R282" t="s">
        <v>251</v>
      </c>
      <c r="S282" s="2">
        <v>45594</v>
      </c>
      <c r="T282">
        <v>1</v>
      </c>
      <c r="U282">
        <v>41.92</v>
      </c>
      <c r="W282" t="s">
        <v>1822</v>
      </c>
      <c r="X282" t="s">
        <v>166</v>
      </c>
      <c r="Y282" t="s">
        <v>141</v>
      </c>
      <c r="Z282">
        <v>3</v>
      </c>
      <c r="AA282" t="s">
        <v>126</v>
      </c>
      <c r="AB282">
        <v>87</v>
      </c>
      <c r="AC282" t="s">
        <v>134</v>
      </c>
      <c r="AD282" s="2">
        <v>45615</v>
      </c>
      <c r="AE282">
        <v>2</v>
      </c>
      <c r="AF282">
        <v>0</v>
      </c>
      <c r="AH282" t="s">
        <v>1834</v>
      </c>
      <c r="AI282" t="s">
        <v>309</v>
      </c>
      <c r="AJ282" t="s">
        <v>216</v>
      </c>
      <c r="AK282">
        <v>1</v>
      </c>
      <c r="AL282" t="s">
        <v>126</v>
      </c>
      <c r="AM282">
        <v>67</v>
      </c>
      <c r="AN282" t="s">
        <v>127</v>
      </c>
      <c r="AO282" s="2">
        <v>45607</v>
      </c>
      <c r="AP282">
        <v>3</v>
      </c>
      <c r="AQ282">
        <v>-41.92</v>
      </c>
    </row>
    <row r="283" spans="1:43" x14ac:dyDescent="0.25">
      <c r="A283" t="s">
        <v>447</v>
      </c>
      <c r="B283">
        <v>2.0569999999999999</v>
      </c>
      <c r="C283">
        <v>2.5760000000000001</v>
      </c>
      <c r="D283">
        <v>2.4550000000000001</v>
      </c>
      <c r="E283">
        <v>55.454999999999998</v>
      </c>
      <c r="F283">
        <v>43.610000610351563</v>
      </c>
      <c r="G283">
        <v>44.229999542236328</v>
      </c>
      <c r="H283">
        <v>43.509998321533203</v>
      </c>
      <c r="I283">
        <v>43.759998321533203</v>
      </c>
      <c r="K283">
        <v>52</v>
      </c>
      <c r="L283" t="s">
        <v>1887</v>
      </c>
      <c r="M283" t="s">
        <v>1470</v>
      </c>
      <c r="N283" t="s">
        <v>419</v>
      </c>
      <c r="O283">
        <v>3</v>
      </c>
      <c r="P283" t="s">
        <v>126</v>
      </c>
      <c r="Q283">
        <v>52</v>
      </c>
      <c r="R283" t="s">
        <v>134</v>
      </c>
      <c r="S283" s="2">
        <v>45615</v>
      </c>
      <c r="T283">
        <v>1</v>
      </c>
      <c r="U283">
        <v>36.82</v>
      </c>
      <c r="W283" t="s">
        <v>1849</v>
      </c>
      <c r="X283" t="s">
        <v>445</v>
      </c>
      <c r="Y283" t="s">
        <v>125</v>
      </c>
      <c r="Z283">
        <v>5</v>
      </c>
      <c r="AA283" t="s">
        <v>126</v>
      </c>
      <c r="AB283">
        <v>60</v>
      </c>
      <c r="AC283" t="s">
        <v>127</v>
      </c>
      <c r="AD283" s="2">
        <v>45616</v>
      </c>
      <c r="AE283">
        <v>2</v>
      </c>
      <c r="AF283">
        <v>19.55</v>
      </c>
      <c r="AH283" t="s">
        <v>1859</v>
      </c>
      <c r="AI283" t="s">
        <v>1716</v>
      </c>
      <c r="AJ283" t="s">
        <v>125</v>
      </c>
      <c r="AK283">
        <v>5</v>
      </c>
      <c r="AL283" t="s">
        <v>126</v>
      </c>
      <c r="AM283">
        <v>51</v>
      </c>
      <c r="AN283" t="s">
        <v>127</v>
      </c>
      <c r="AO283" s="2">
        <v>45617</v>
      </c>
      <c r="AP283">
        <v>3</v>
      </c>
      <c r="AQ283">
        <v>4.3600000000000003</v>
      </c>
    </row>
    <row r="284" spans="1:43" x14ac:dyDescent="0.25">
      <c r="A284" t="s">
        <v>792</v>
      </c>
      <c r="B284">
        <v>17.565000000000001</v>
      </c>
      <c r="C284">
        <v>19.103000000000002</v>
      </c>
      <c r="D284">
        <v>20.792000000000002</v>
      </c>
      <c r="E284">
        <v>470.88900000000001</v>
      </c>
      <c r="F284">
        <v>492.58999633789063</v>
      </c>
      <c r="G284">
        <v>492.58999633789063</v>
      </c>
      <c r="H284">
        <v>487.739990234375</v>
      </c>
      <c r="I284">
        <v>489.5</v>
      </c>
      <c r="K284">
        <v>433.26</v>
      </c>
      <c r="L284" t="s">
        <v>1839</v>
      </c>
      <c r="M284" t="s">
        <v>166</v>
      </c>
      <c r="N284" t="s">
        <v>167</v>
      </c>
      <c r="O284">
        <v>5</v>
      </c>
      <c r="P284" t="s">
        <v>126</v>
      </c>
      <c r="Q284">
        <v>433.26</v>
      </c>
      <c r="R284" t="s">
        <v>234</v>
      </c>
      <c r="S284" s="2">
        <v>45540</v>
      </c>
      <c r="T284">
        <v>1</v>
      </c>
      <c r="U284">
        <v>7.76</v>
      </c>
      <c r="W284" t="s">
        <v>1836</v>
      </c>
      <c r="X284" t="s">
        <v>1602</v>
      </c>
      <c r="Y284" t="s">
        <v>125</v>
      </c>
      <c r="Z284">
        <v>5</v>
      </c>
      <c r="AA284" t="s">
        <v>126</v>
      </c>
      <c r="AB284">
        <v>512</v>
      </c>
      <c r="AC284" t="s">
        <v>127</v>
      </c>
      <c r="AD284" s="2">
        <v>45610</v>
      </c>
      <c r="AE284">
        <v>2</v>
      </c>
      <c r="AF284">
        <v>7.7</v>
      </c>
      <c r="AH284" t="s">
        <v>1898</v>
      </c>
      <c r="AI284" t="s">
        <v>1677</v>
      </c>
      <c r="AJ284" t="s">
        <v>419</v>
      </c>
      <c r="AK284">
        <v>3</v>
      </c>
      <c r="AL284" t="s">
        <v>126</v>
      </c>
      <c r="AM284">
        <v>503</v>
      </c>
      <c r="AN284" t="s">
        <v>134</v>
      </c>
      <c r="AO284" s="2">
        <v>45616</v>
      </c>
      <c r="AP284">
        <v>3</v>
      </c>
      <c r="AQ284">
        <v>0</v>
      </c>
    </row>
    <row r="285" spans="1:43" x14ac:dyDescent="0.25">
      <c r="A285" t="s">
        <v>413</v>
      </c>
      <c r="B285">
        <v>21.285</v>
      </c>
      <c r="C285">
        <v>24.466999999999999</v>
      </c>
      <c r="D285">
        <v>27.335000000000001</v>
      </c>
      <c r="E285">
        <v>308.21600000000001</v>
      </c>
      <c r="F285">
        <v>303.739990234375</v>
      </c>
      <c r="G285">
        <v>304.77999877929688</v>
      </c>
      <c r="H285">
        <v>301.57000732421875</v>
      </c>
      <c r="I285">
        <v>303.3900146484375</v>
      </c>
      <c r="K285">
        <v>309.89999999999998</v>
      </c>
      <c r="L285" t="s">
        <v>1840</v>
      </c>
      <c r="M285" t="s">
        <v>166</v>
      </c>
      <c r="N285" t="s">
        <v>138</v>
      </c>
      <c r="O285">
        <v>5</v>
      </c>
      <c r="P285" t="s">
        <v>137</v>
      </c>
      <c r="Q285" t="s">
        <v>147</v>
      </c>
      <c r="R285" t="s">
        <v>127</v>
      </c>
      <c r="S285" s="2">
        <v>45420</v>
      </c>
      <c r="T285">
        <v>1</v>
      </c>
      <c r="U285">
        <v>36.96</v>
      </c>
      <c r="W285" t="s">
        <v>1825</v>
      </c>
      <c r="X285" t="s">
        <v>136</v>
      </c>
      <c r="Y285" t="s">
        <v>125</v>
      </c>
      <c r="Z285">
        <v>5</v>
      </c>
      <c r="AA285" t="s">
        <v>137</v>
      </c>
      <c r="AB285">
        <v>309.89999999999998</v>
      </c>
      <c r="AC285" t="s">
        <v>134</v>
      </c>
      <c r="AD285" s="2">
        <v>45563</v>
      </c>
      <c r="AE285">
        <v>2</v>
      </c>
      <c r="AF285">
        <v>29.35</v>
      </c>
      <c r="AH285" t="s">
        <v>1819</v>
      </c>
      <c r="AI285" t="s">
        <v>338</v>
      </c>
      <c r="AJ285" t="s">
        <v>146</v>
      </c>
      <c r="AK285">
        <v>3</v>
      </c>
      <c r="AL285" t="s">
        <v>126</v>
      </c>
      <c r="AM285">
        <v>261</v>
      </c>
      <c r="AN285" t="s">
        <v>127</v>
      </c>
      <c r="AO285" s="2">
        <v>45566</v>
      </c>
      <c r="AP285">
        <v>3</v>
      </c>
      <c r="AQ285">
        <v>25.75</v>
      </c>
    </row>
    <row r="286" spans="1:43" x14ac:dyDescent="0.25">
      <c r="A286" t="s">
        <v>679</v>
      </c>
      <c r="B286">
        <v>2.867</v>
      </c>
      <c r="C286">
        <v>3.0710000000000002</v>
      </c>
      <c r="D286">
        <v>3.274</v>
      </c>
      <c r="E286">
        <v>47.555999999999997</v>
      </c>
      <c r="F286">
        <v>42.479999542236328</v>
      </c>
      <c r="G286">
        <v>42.869998931884766</v>
      </c>
      <c r="H286">
        <v>42.400001525878906</v>
      </c>
      <c r="I286">
        <v>42.619998931884766</v>
      </c>
      <c r="K286">
        <v>50</v>
      </c>
      <c r="L286" t="s">
        <v>1830</v>
      </c>
      <c r="M286" t="s">
        <v>1738</v>
      </c>
      <c r="N286" t="s">
        <v>185</v>
      </c>
      <c r="O286">
        <v>5</v>
      </c>
      <c r="P286" t="s">
        <v>126</v>
      </c>
      <c r="Q286">
        <v>50</v>
      </c>
      <c r="R286" t="s">
        <v>134</v>
      </c>
      <c r="S286" s="2">
        <v>45618</v>
      </c>
      <c r="T286">
        <v>1</v>
      </c>
      <c r="U286">
        <v>17.21</v>
      </c>
      <c r="W286" t="s">
        <v>1819</v>
      </c>
      <c r="X286" t="s">
        <v>487</v>
      </c>
      <c r="Y286" t="s">
        <v>146</v>
      </c>
      <c r="Z286">
        <v>3</v>
      </c>
      <c r="AA286" t="s">
        <v>126</v>
      </c>
      <c r="AB286">
        <v>44</v>
      </c>
      <c r="AC286" t="s">
        <v>127</v>
      </c>
      <c r="AD286" s="2">
        <v>45595</v>
      </c>
      <c r="AE286">
        <v>2</v>
      </c>
      <c r="AF286">
        <v>15.94</v>
      </c>
      <c r="AH286" t="s">
        <v>1897</v>
      </c>
      <c r="AI286" t="s">
        <v>852</v>
      </c>
      <c r="AJ286" t="s">
        <v>141</v>
      </c>
      <c r="AK286">
        <v>3</v>
      </c>
      <c r="AL286" t="s">
        <v>142</v>
      </c>
      <c r="AM286" t="s">
        <v>147</v>
      </c>
      <c r="AN286" t="s">
        <v>127</v>
      </c>
      <c r="AO286" s="2">
        <v>45596</v>
      </c>
      <c r="AP286">
        <v>3</v>
      </c>
      <c r="AQ286">
        <v>14.78</v>
      </c>
    </row>
    <row r="287" spans="1:43" x14ac:dyDescent="0.25">
      <c r="A287" t="s">
        <v>861</v>
      </c>
      <c r="B287">
        <v>14.323</v>
      </c>
      <c r="C287">
        <v>15.35</v>
      </c>
      <c r="D287">
        <v>16.46</v>
      </c>
      <c r="E287">
        <v>238.667</v>
      </c>
      <c r="F287">
        <v>251.89999389648438</v>
      </c>
      <c r="G287">
        <v>252.30000305175781</v>
      </c>
      <c r="H287">
        <v>248.08999633789063</v>
      </c>
      <c r="I287">
        <v>250.07000732421875</v>
      </c>
      <c r="K287">
        <v>232.05</v>
      </c>
      <c r="L287" t="s">
        <v>1839</v>
      </c>
      <c r="M287" t="s">
        <v>166</v>
      </c>
      <c r="N287" t="s">
        <v>167</v>
      </c>
      <c r="O287">
        <v>5</v>
      </c>
      <c r="P287" t="s">
        <v>126</v>
      </c>
      <c r="Q287">
        <v>232.05</v>
      </c>
      <c r="R287" t="s">
        <v>168</v>
      </c>
      <c r="S287" s="2">
        <v>45547</v>
      </c>
      <c r="T287">
        <v>1</v>
      </c>
      <c r="U287">
        <v>49.87</v>
      </c>
      <c r="W287" t="s">
        <v>1822</v>
      </c>
      <c r="X287" t="s">
        <v>166</v>
      </c>
      <c r="Y287" t="s">
        <v>141</v>
      </c>
      <c r="Z287">
        <v>3</v>
      </c>
      <c r="AA287" t="s">
        <v>126</v>
      </c>
      <c r="AB287">
        <v>265</v>
      </c>
      <c r="AC287" t="s">
        <v>134</v>
      </c>
      <c r="AD287" s="2">
        <v>45623</v>
      </c>
      <c r="AE287">
        <v>2</v>
      </c>
      <c r="AF287">
        <v>10.35</v>
      </c>
      <c r="AH287" t="s">
        <v>1819</v>
      </c>
      <c r="AI287" t="s">
        <v>862</v>
      </c>
      <c r="AJ287" t="s">
        <v>146</v>
      </c>
      <c r="AK287">
        <v>3</v>
      </c>
      <c r="AL287" t="s">
        <v>126</v>
      </c>
      <c r="AM287">
        <v>231</v>
      </c>
      <c r="AN287" t="s">
        <v>127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353</v>
      </c>
      <c r="B288">
        <v>10.042</v>
      </c>
      <c r="C288">
        <v>11.71</v>
      </c>
      <c r="D288">
        <v>13.358000000000001</v>
      </c>
      <c r="E288">
        <v>225.279</v>
      </c>
      <c r="F288">
        <v>219.8800048828125</v>
      </c>
      <c r="G288">
        <v>222.25999450683594</v>
      </c>
      <c r="H288">
        <v>219.3699951171875</v>
      </c>
      <c r="I288">
        <v>220.58999633789063</v>
      </c>
      <c r="K288">
        <v>260</v>
      </c>
      <c r="L288" t="s">
        <v>1834</v>
      </c>
      <c r="M288" t="s">
        <v>524</v>
      </c>
      <c r="N288" t="s">
        <v>125</v>
      </c>
      <c r="O288">
        <v>5</v>
      </c>
      <c r="P288" t="s">
        <v>126</v>
      </c>
      <c r="Q288">
        <v>260</v>
      </c>
      <c r="R288" t="s">
        <v>127</v>
      </c>
      <c r="S288" s="2">
        <v>45623</v>
      </c>
      <c r="T288">
        <v>1</v>
      </c>
      <c r="U288">
        <v>76.83</v>
      </c>
      <c r="W288" t="s">
        <v>1826</v>
      </c>
      <c r="X288" t="s">
        <v>180</v>
      </c>
      <c r="Y288" t="s">
        <v>125</v>
      </c>
      <c r="Z288">
        <v>5</v>
      </c>
      <c r="AA288" t="s">
        <v>126</v>
      </c>
      <c r="AB288">
        <v>232</v>
      </c>
      <c r="AC288" t="s">
        <v>127</v>
      </c>
      <c r="AD288" s="2">
        <v>45613</v>
      </c>
      <c r="AE288">
        <v>2</v>
      </c>
      <c r="AF288">
        <v>70.66</v>
      </c>
      <c r="AH288" t="e">
        <v>#N/A</v>
      </c>
      <c r="AI288" t="s">
        <v>180</v>
      </c>
      <c r="AJ288" t="s">
        <v>125</v>
      </c>
      <c r="AK288">
        <v>5</v>
      </c>
      <c r="AL288" t="s">
        <v>126</v>
      </c>
      <c r="AM288">
        <v>191</v>
      </c>
      <c r="AN288" t="s">
        <v>127</v>
      </c>
      <c r="AO288" s="2">
        <v>45568</v>
      </c>
      <c r="AP288">
        <v>3</v>
      </c>
      <c r="AQ288">
        <v>40.67</v>
      </c>
    </row>
    <row r="289" spans="1:43" x14ac:dyDescent="0.25">
      <c r="A289" t="s">
        <v>525</v>
      </c>
      <c r="B289">
        <v>31.120999999999999</v>
      </c>
      <c r="C289">
        <v>38.981999999999999</v>
      </c>
      <c r="D289">
        <v>48.676000000000002</v>
      </c>
      <c r="E289">
        <v>2060.0590000000002</v>
      </c>
      <c r="F289">
        <v>2382.39990234375</v>
      </c>
      <c r="G289">
        <v>2382.39990234375</v>
      </c>
      <c r="H289">
        <v>2329.27490234375</v>
      </c>
      <c r="I289">
        <v>2354</v>
      </c>
      <c r="K289">
        <v>2200</v>
      </c>
      <c r="L289" t="s">
        <v>1860</v>
      </c>
      <c r="M289" t="s">
        <v>1449</v>
      </c>
      <c r="N289" t="s">
        <v>125</v>
      </c>
      <c r="O289">
        <v>5</v>
      </c>
      <c r="P289" t="s">
        <v>126</v>
      </c>
      <c r="Q289">
        <v>2200</v>
      </c>
      <c r="R289" t="s">
        <v>127</v>
      </c>
      <c r="S289" s="2">
        <v>45616</v>
      </c>
      <c r="T289">
        <v>1</v>
      </c>
      <c r="U289">
        <v>122.75</v>
      </c>
      <c r="W289" t="s">
        <v>1822</v>
      </c>
      <c r="X289" t="s">
        <v>166</v>
      </c>
      <c r="Y289" t="s">
        <v>141</v>
      </c>
      <c r="Z289">
        <v>3</v>
      </c>
      <c r="AA289" t="s">
        <v>126</v>
      </c>
      <c r="AB289">
        <v>2443</v>
      </c>
      <c r="AC289" t="s">
        <v>134</v>
      </c>
      <c r="AD289" s="2">
        <v>45607</v>
      </c>
      <c r="AE289">
        <v>2</v>
      </c>
      <c r="AF289">
        <v>6.25</v>
      </c>
      <c r="AH289" t="s">
        <v>1821</v>
      </c>
      <c r="AI289" t="s">
        <v>1657</v>
      </c>
      <c r="AJ289" t="s">
        <v>141</v>
      </c>
      <c r="AK289">
        <v>3</v>
      </c>
      <c r="AL289" t="s">
        <v>126</v>
      </c>
      <c r="AM289">
        <v>2000</v>
      </c>
      <c r="AN289" t="s">
        <v>127</v>
      </c>
      <c r="AO289" s="2">
        <v>45622</v>
      </c>
      <c r="AP289">
        <v>3</v>
      </c>
      <c r="AQ289">
        <v>0</v>
      </c>
    </row>
    <row r="290" spans="1:43" x14ac:dyDescent="0.25">
      <c r="A290" t="s">
        <v>523</v>
      </c>
      <c r="B290">
        <v>5.6660000000000004</v>
      </c>
      <c r="C290">
        <v>6.2619999999999996</v>
      </c>
      <c r="D290">
        <v>6.8949999999999996</v>
      </c>
      <c r="E290">
        <v>96.703999999999994</v>
      </c>
      <c r="F290">
        <v>85.19000244140625</v>
      </c>
      <c r="G290">
        <v>85.849998474121094</v>
      </c>
      <c r="H290">
        <v>85.06500244140625</v>
      </c>
      <c r="I290">
        <v>85.550003051757813</v>
      </c>
      <c r="K290">
        <v>95</v>
      </c>
      <c r="L290" t="s">
        <v>1875</v>
      </c>
      <c r="M290" t="s">
        <v>1925</v>
      </c>
      <c r="N290" t="s">
        <v>125</v>
      </c>
      <c r="O290">
        <v>5</v>
      </c>
      <c r="P290" t="s">
        <v>126</v>
      </c>
      <c r="Q290" t="s">
        <v>147</v>
      </c>
      <c r="R290" t="s">
        <v>127</v>
      </c>
      <c r="S290" s="2">
        <v>45623</v>
      </c>
      <c r="T290">
        <v>1</v>
      </c>
      <c r="U290">
        <v>56.6</v>
      </c>
      <c r="W290" t="s">
        <v>1836</v>
      </c>
      <c r="X290" t="s">
        <v>1513</v>
      </c>
      <c r="Y290" t="s">
        <v>125</v>
      </c>
      <c r="Z290">
        <v>5</v>
      </c>
      <c r="AA290" t="s">
        <v>126</v>
      </c>
      <c r="AB290">
        <v>95</v>
      </c>
      <c r="AC290" t="s">
        <v>127</v>
      </c>
      <c r="AD290" s="2">
        <v>45611</v>
      </c>
      <c r="AE290">
        <v>2</v>
      </c>
      <c r="AF290">
        <v>42.23</v>
      </c>
      <c r="AH290" t="s">
        <v>1819</v>
      </c>
      <c r="AI290" t="s">
        <v>400</v>
      </c>
      <c r="AJ290" t="s">
        <v>146</v>
      </c>
      <c r="AK290">
        <v>3</v>
      </c>
      <c r="AL290" t="s">
        <v>126</v>
      </c>
      <c r="AM290">
        <v>88</v>
      </c>
      <c r="AN290" t="s">
        <v>127</v>
      </c>
      <c r="AO290" s="2">
        <v>45614</v>
      </c>
      <c r="AP290">
        <v>3</v>
      </c>
      <c r="AQ290">
        <v>41.57</v>
      </c>
    </row>
    <row r="291" spans="1:43" x14ac:dyDescent="0.25">
      <c r="A291" t="s">
        <v>652</v>
      </c>
      <c r="B291">
        <v>3.601</v>
      </c>
      <c r="C291">
        <v>4.0209999999999999</v>
      </c>
      <c r="D291">
        <v>4.1420000000000003</v>
      </c>
      <c r="E291">
        <v>49.386000000000003</v>
      </c>
      <c r="F291">
        <v>48.659999847412109</v>
      </c>
      <c r="G291">
        <v>48.880001068115234</v>
      </c>
      <c r="H291">
        <v>48.060001373291016</v>
      </c>
      <c r="I291">
        <v>48.159999847412109</v>
      </c>
      <c r="K291">
        <v>56</v>
      </c>
      <c r="L291" t="s">
        <v>1856</v>
      </c>
      <c r="M291" t="s">
        <v>1696</v>
      </c>
      <c r="N291" t="s">
        <v>128</v>
      </c>
      <c r="O291">
        <v>5</v>
      </c>
      <c r="P291" t="s">
        <v>126</v>
      </c>
      <c r="Q291">
        <v>56</v>
      </c>
      <c r="R291" t="s">
        <v>134</v>
      </c>
      <c r="S291" s="2">
        <v>45621</v>
      </c>
      <c r="T291">
        <v>1</v>
      </c>
      <c r="U291">
        <v>83.85</v>
      </c>
      <c r="W291" t="s">
        <v>1821</v>
      </c>
      <c r="X291" t="s">
        <v>416</v>
      </c>
      <c r="Y291" t="s">
        <v>141</v>
      </c>
      <c r="Z291">
        <v>3</v>
      </c>
      <c r="AA291" t="s">
        <v>126</v>
      </c>
      <c r="AB291">
        <v>40</v>
      </c>
      <c r="AC291" t="s">
        <v>127</v>
      </c>
      <c r="AD291" s="2">
        <v>45594</v>
      </c>
      <c r="AE291">
        <v>2</v>
      </c>
      <c r="AF291">
        <v>34.64</v>
      </c>
      <c r="AH291" t="s">
        <v>1845</v>
      </c>
      <c r="AI291" t="s">
        <v>1560</v>
      </c>
      <c r="AJ291" t="s">
        <v>138</v>
      </c>
      <c r="AK291">
        <v>5</v>
      </c>
      <c r="AL291" t="s">
        <v>126</v>
      </c>
      <c r="AM291">
        <v>49</v>
      </c>
      <c r="AN291" t="s">
        <v>127</v>
      </c>
      <c r="AO291" s="2">
        <v>45596</v>
      </c>
      <c r="AP291">
        <v>3</v>
      </c>
      <c r="AQ291">
        <v>32.44</v>
      </c>
    </row>
    <row r="292" spans="1:43" x14ac:dyDescent="0.25">
      <c r="A292" t="s">
        <v>916</v>
      </c>
      <c r="B292">
        <v>4.5460000000000003</v>
      </c>
      <c r="C292">
        <v>5.4489999999999998</v>
      </c>
      <c r="D292">
        <v>5.8230000000000004</v>
      </c>
      <c r="E292">
        <v>74.367999999999995</v>
      </c>
      <c r="F292">
        <v>60.349998474121094</v>
      </c>
      <c r="G292">
        <v>61.064998626708984</v>
      </c>
      <c r="H292">
        <v>59.259998321533203</v>
      </c>
      <c r="I292">
        <v>59.5</v>
      </c>
      <c r="K292">
        <v>69.3</v>
      </c>
      <c r="L292" t="s">
        <v>1825</v>
      </c>
      <c r="M292" t="s">
        <v>136</v>
      </c>
      <c r="N292" t="s">
        <v>146</v>
      </c>
      <c r="O292">
        <v>3</v>
      </c>
      <c r="P292" t="s">
        <v>126</v>
      </c>
      <c r="Q292">
        <v>69.3</v>
      </c>
      <c r="R292" t="s">
        <v>134</v>
      </c>
      <c r="S292" s="2">
        <v>45601</v>
      </c>
      <c r="T292">
        <v>1</v>
      </c>
      <c r="U292">
        <v>20.97</v>
      </c>
      <c r="W292" t="s">
        <v>1839</v>
      </c>
      <c r="X292" t="s">
        <v>166</v>
      </c>
      <c r="Y292" t="s">
        <v>146</v>
      </c>
      <c r="Z292">
        <v>3</v>
      </c>
      <c r="AA292" t="s">
        <v>142</v>
      </c>
      <c r="AB292">
        <v>60.14</v>
      </c>
      <c r="AC292" t="s">
        <v>430</v>
      </c>
      <c r="AD292" s="2">
        <v>45580</v>
      </c>
      <c r="AE292">
        <v>2</v>
      </c>
      <c r="AF292">
        <v>20.73</v>
      </c>
      <c r="AH292" t="s">
        <v>1846</v>
      </c>
      <c r="AI292" t="s">
        <v>1649</v>
      </c>
      <c r="AJ292" t="s">
        <v>128</v>
      </c>
      <c r="AK292">
        <v>5</v>
      </c>
      <c r="AL292" t="s">
        <v>126</v>
      </c>
      <c r="AM292">
        <v>81</v>
      </c>
      <c r="AN292" t="s">
        <v>127</v>
      </c>
      <c r="AO292" s="2">
        <v>45621</v>
      </c>
      <c r="AP292">
        <v>3</v>
      </c>
      <c r="AQ292">
        <v>17.23</v>
      </c>
    </row>
    <row r="293" spans="1:43" x14ac:dyDescent="0.25">
      <c r="A293" t="s">
        <v>780</v>
      </c>
      <c r="B293">
        <v>3.96</v>
      </c>
      <c r="C293">
        <v>3.9950000000000001</v>
      </c>
      <c r="D293">
        <v>4.2220000000000004</v>
      </c>
      <c r="E293">
        <v>52.332999999999998</v>
      </c>
      <c r="F293">
        <v>43.939998626708984</v>
      </c>
      <c r="G293">
        <v>44.529998779296875</v>
      </c>
      <c r="H293">
        <v>43.900001525878906</v>
      </c>
      <c r="I293">
        <v>44.360000610351563</v>
      </c>
      <c r="K293">
        <v>45</v>
      </c>
      <c r="L293" t="e">
        <v>#N/A</v>
      </c>
      <c r="M293" t="s">
        <v>269</v>
      </c>
      <c r="N293" t="s">
        <v>146</v>
      </c>
      <c r="O293">
        <v>3</v>
      </c>
      <c r="P293" t="s">
        <v>126</v>
      </c>
      <c r="Q293">
        <v>45</v>
      </c>
      <c r="R293" t="s">
        <v>127</v>
      </c>
      <c r="S293" s="2">
        <v>45600</v>
      </c>
      <c r="T293">
        <v>1</v>
      </c>
      <c r="U293">
        <v>37.17</v>
      </c>
      <c r="W293" t="s">
        <v>1819</v>
      </c>
      <c r="X293" t="s">
        <v>269</v>
      </c>
      <c r="Y293" t="s">
        <v>146</v>
      </c>
      <c r="Z293">
        <v>3</v>
      </c>
      <c r="AA293" t="s">
        <v>126</v>
      </c>
      <c r="AB293">
        <v>45</v>
      </c>
      <c r="AC293" t="s">
        <v>127</v>
      </c>
      <c r="AD293" s="2">
        <v>45600</v>
      </c>
      <c r="AE293">
        <v>2</v>
      </c>
      <c r="AF293">
        <v>35.43</v>
      </c>
      <c r="AH293" t="s">
        <v>1897</v>
      </c>
      <c r="AI293" t="s">
        <v>781</v>
      </c>
      <c r="AJ293" t="s">
        <v>141</v>
      </c>
      <c r="AK293">
        <v>3</v>
      </c>
      <c r="AL293" t="s">
        <v>142</v>
      </c>
      <c r="AM293" t="s">
        <v>147</v>
      </c>
      <c r="AN293" t="s">
        <v>127</v>
      </c>
      <c r="AO293" s="2">
        <v>45544</v>
      </c>
      <c r="AP293">
        <v>3</v>
      </c>
      <c r="AQ293">
        <v>31.29</v>
      </c>
    </row>
    <row r="294" spans="1:43" x14ac:dyDescent="0.25">
      <c r="A294" t="s">
        <v>782</v>
      </c>
      <c r="B294">
        <v>3.96</v>
      </c>
      <c r="C294">
        <v>3.9950000000000001</v>
      </c>
      <c r="D294">
        <v>4.2220000000000004</v>
      </c>
      <c r="E294">
        <v>46.429000000000002</v>
      </c>
      <c r="F294">
        <v>46.159999847412109</v>
      </c>
      <c r="G294">
        <v>46.909999847412109</v>
      </c>
      <c r="H294">
        <v>46.060001373291016</v>
      </c>
      <c r="I294">
        <v>46.709999084472656</v>
      </c>
      <c r="K294">
        <v>50</v>
      </c>
      <c r="L294" t="e">
        <v>#N/A</v>
      </c>
      <c r="M294" t="s">
        <v>1608</v>
      </c>
      <c r="N294" t="s">
        <v>128</v>
      </c>
      <c r="O294">
        <v>5</v>
      </c>
      <c r="P294" t="s">
        <v>126</v>
      </c>
      <c r="Q294">
        <v>47</v>
      </c>
      <c r="R294" t="s">
        <v>134</v>
      </c>
      <c r="S294" s="2">
        <v>45601</v>
      </c>
      <c r="T294">
        <v>1</v>
      </c>
      <c r="U294">
        <v>60.39</v>
      </c>
      <c r="W294" t="s">
        <v>1862</v>
      </c>
      <c r="X294" t="s">
        <v>575</v>
      </c>
      <c r="Y294" t="s">
        <v>128</v>
      </c>
      <c r="Z294">
        <v>5</v>
      </c>
      <c r="AA294" t="s">
        <v>126</v>
      </c>
      <c r="AB294">
        <v>50</v>
      </c>
      <c r="AC294" t="s">
        <v>127</v>
      </c>
      <c r="AD294" s="2">
        <v>45601</v>
      </c>
      <c r="AE294">
        <v>2</v>
      </c>
      <c r="AF294">
        <v>55.05</v>
      </c>
      <c r="AH294" t="s">
        <v>1829</v>
      </c>
      <c r="AI294" t="s">
        <v>1608</v>
      </c>
      <c r="AJ294" t="s">
        <v>128</v>
      </c>
      <c r="AK294">
        <v>5</v>
      </c>
      <c r="AL294" t="s">
        <v>126</v>
      </c>
      <c r="AM294">
        <v>47</v>
      </c>
      <c r="AN294" t="s">
        <v>134</v>
      </c>
      <c r="AO294" s="2">
        <v>45601</v>
      </c>
      <c r="AP294">
        <v>3</v>
      </c>
      <c r="AQ294">
        <v>53.83</v>
      </c>
    </row>
    <row r="295" spans="1:43" x14ac:dyDescent="0.25">
      <c r="A295" t="s">
        <v>891</v>
      </c>
      <c r="B295">
        <v>3.0840000000000001</v>
      </c>
      <c r="C295">
        <v>3.3479999999999999</v>
      </c>
      <c r="D295">
        <v>3.7450000000000001</v>
      </c>
      <c r="E295">
        <v>126.73399999999999</v>
      </c>
      <c r="F295">
        <v>116.62999725341797</v>
      </c>
      <c r="G295">
        <v>118</v>
      </c>
      <c r="H295">
        <v>116.41500091552734</v>
      </c>
      <c r="I295">
        <v>117.52999877929688</v>
      </c>
      <c r="K295">
        <v>126</v>
      </c>
      <c r="L295" t="s">
        <v>1887</v>
      </c>
      <c r="M295" t="s">
        <v>1787</v>
      </c>
      <c r="N295" t="s">
        <v>262</v>
      </c>
      <c r="O295">
        <v>5</v>
      </c>
      <c r="P295" t="s">
        <v>126</v>
      </c>
      <c r="Q295">
        <v>126</v>
      </c>
      <c r="R295" t="s">
        <v>134</v>
      </c>
      <c r="S295" s="2">
        <v>45621</v>
      </c>
      <c r="T295">
        <v>1</v>
      </c>
      <c r="U295">
        <v>31.19</v>
      </c>
      <c r="W295" t="e">
        <v>#N/A</v>
      </c>
      <c r="X295" t="s">
        <v>591</v>
      </c>
      <c r="Y295" t="s">
        <v>125</v>
      </c>
      <c r="Z295">
        <v>5</v>
      </c>
      <c r="AA295" t="s">
        <v>126</v>
      </c>
      <c r="AB295">
        <v>125</v>
      </c>
      <c r="AC295" t="s">
        <v>134</v>
      </c>
      <c r="AD295" s="2">
        <v>45613</v>
      </c>
      <c r="AE295">
        <v>2</v>
      </c>
      <c r="AF295">
        <v>26</v>
      </c>
      <c r="AH295" t="s">
        <v>1820</v>
      </c>
      <c r="AI295" t="s">
        <v>591</v>
      </c>
      <c r="AJ295" t="s">
        <v>125</v>
      </c>
      <c r="AK295">
        <v>5</v>
      </c>
      <c r="AL295" t="s">
        <v>126</v>
      </c>
      <c r="AM295">
        <v>125</v>
      </c>
      <c r="AN295" t="s">
        <v>134</v>
      </c>
      <c r="AO295" s="2">
        <v>45621</v>
      </c>
      <c r="AP295">
        <v>3</v>
      </c>
      <c r="AQ295">
        <v>28.96</v>
      </c>
    </row>
    <row r="296" spans="1:43" x14ac:dyDescent="0.25">
      <c r="A296" t="s">
        <v>690</v>
      </c>
      <c r="B296">
        <v>19.986999999999998</v>
      </c>
      <c r="C296">
        <v>28.122</v>
      </c>
      <c r="D296">
        <v>31.718</v>
      </c>
      <c r="E296">
        <v>273.87099999999998</v>
      </c>
      <c r="F296">
        <v>194</v>
      </c>
      <c r="G296">
        <v>195.80000305175781</v>
      </c>
      <c r="H296">
        <v>189.60009765625</v>
      </c>
      <c r="I296">
        <v>192.57000732421875</v>
      </c>
      <c r="K296">
        <v>218</v>
      </c>
      <c r="L296" t="s">
        <v>1851</v>
      </c>
      <c r="M296" t="s">
        <v>691</v>
      </c>
      <c r="N296" t="s">
        <v>141</v>
      </c>
      <c r="O296">
        <v>3</v>
      </c>
      <c r="P296" t="s">
        <v>126</v>
      </c>
      <c r="Q296">
        <v>218</v>
      </c>
      <c r="R296" t="s">
        <v>127</v>
      </c>
      <c r="S296" s="2">
        <v>45623</v>
      </c>
      <c r="T296">
        <v>1</v>
      </c>
      <c r="U296">
        <v>79.28</v>
      </c>
      <c r="W296" t="s">
        <v>1819</v>
      </c>
      <c r="X296" t="s">
        <v>910</v>
      </c>
      <c r="Y296" t="s">
        <v>146</v>
      </c>
      <c r="Z296">
        <v>3</v>
      </c>
      <c r="AA296" t="s">
        <v>126</v>
      </c>
      <c r="AB296">
        <v>190</v>
      </c>
      <c r="AC296" t="s">
        <v>127</v>
      </c>
      <c r="AD296" s="2">
        <v>45602</v>
      </c>
      <c r="AE296">
        <v>2</v>
      </c>
      <c r="AF296">
        <v>58.62</v>
      </c>
      <c r="AH296" t="s">
        <v>1840</v>
      </c>
      <c r="AI296" t="s">
        <v>166</v>
      </c>
      <c r="AJ296" t="s">
        <v>138</v>
      </c>
      <c r="AK296">
        <v>5</v>
      </c>
      <c r="AL296" t="s">
        <v>137</v>
      </c>
      <c r="AM296" t="s">
        <v>147</v>
      </c>
      <c r="AN296" t="s">
        <v>127</v>
      </c>
      <c r="AO296" s="2">
        <v>45505</v>
      </c>
      <c r="AP296">
        <v>3</v>
      </c>
      <c r="AQ296">
        <v>41.25</v>
      </c>
    </row>
    <row r="297" spans="1:43" x14ac:dyDescent="0.25">
      <c r="A297" t="s">
        <v>455</v>
      </c>
      <c r="B297">
        <v>2.4180000000000001</v>
      </c>
      <c r="C297">
        <v>2.7290000000000001</v>
      </c>
      <c r="D297">
        <v>2.9460000000000002</v>
      </c>
      <c r="E297">
        <v>96.132000000000005</v>
      </c>
      <c r="F297">
        <v>96.680000305175781</v>
      </c>
      <c r="G297">
        <v>96.790000915527344</v>
      </c>
      <c r="H297">
        <v>93.860000610351563</v>
      </c>
      <c r="I297">
        <v>94.05999755859375</v>
      </c>
      <c r="K297">
        <v>105.27</v>
      </c>
      <c r="L297" t="s">
        <v>1855</v>
      </c>
      <c r="M297" t="s">
        <v>129</v>
      </c>
      <c r="N297" t="s">
        <v>146</v>
      </c>
      <c r="O297">
        <v>3</v>
      </c>
      <c r="P297" t="s">
        <v>142</v>
      </c>
      <c r="Q297">
        <v>105.27</v>
      </c>
      <c r="R297" t="s">
        <v>127</v>
      </c>
      <c r="S297" s="2">
        <v>45608</v>
      </c>
      <c r="T297">
        <v>1</v>
      </c>
      <c r="U297">
        <v>85.57</v>
      </c>
      <c r="W297" t="s">
        <v>1887</v>
      </c>
      <c r="X297" t="s">
        <v>1727</v>
      </c>
      <c r="Y297" t="s">
        <v>262</v>
      </c>
      <c r="Z297">
        <v>5</v>
      </c>
      <c r="AA297" t="s">
        <v>126</v>
      </c>
      <c r="AB297">
        <v>110</v>
      </c>
      <c r="AC297" t="s">
        <v>134</v>
      </c>
      <c r="AD297" s="2">
        <v>45616</v>
      </c>
      <c r="AE297">
        <v>2</v>
      </c>
      <c r="AF297">
        <v>80.5</v>
      </c>
      <c r="AH297" t="s">
        <v>1833</v>
      </c>
      <c r="AI297" t="s">
        <v>1769</v>
      </c>
      <c r="AJ297" t="s">
        <v>128</v>
      </c>
      <c r="AK297">
        <v>5</v>
      </c>
      <c r="AL297" t="s">
        <v>126</v>
      </c>
      <c r="AM297">
        <v>105</v>
      </c>
      <c r="AN297" t="s">
        <v>127</v>
      </c>
      <c r="AO297" s="2">
        <v>45615</v>
      </c>
      <c r="AP297">
        <v>3</v>
      </c>
      <c r="AQ297">
        <v>65.900000000000006</v>
      </c>
    </row>
    <row r="298" spans="1:43" x14ac:dyDescent="0.25">
      <c r="A298" t="s">
        <v>678</v>
      </c>
      <c r="B298">
        <v>4.1269999999999998</v>
      </c>
      <c r="C298">
        <v>4.5220000000000002</v>
      </c>
      <c r="D298">
        <v>4.9640000000000004</v>
      </c>
      <c r="E298">
        <v>86.528999999999996</v>
      </c>
      <c r="F298">
        <v>79.110000610351563</v>
      </c>
      <c r="G298">
        <v>79.75</v>
      </c>
      <c r="H298">
        <v>78.980003356933594</v>
      </c>
      <c r="I298">
        <v>79.400001525878906</v>
      </c>
      <c r="K298">
        <v>88</v>
      </c>
      <c r="L298" t="s">
        <v>1819</v>
      </c>
      <c r="M298" t="s">
        <v>439</v>
      </c>
      <c r="N298" t="s">
        <v>128</v>
      </c>
      <c r="O298">
        <v>5</v>
      </c>
      <c r="P298" t="s">
        <v>126</v>
      </c>
      <c r="Q298">
        <v>88</v>
      </c>
      <c r="R298" t="s">
        <v>127</v>
      </c>
      <c r="S298" s="2">
        <v>45596</v>
      </c>
      <c r="T298">
        <v>1</v>
      </c>
      <c r="U298">
        <v>28.02</v>
      </c>
      <c r="W298" t="s">
        <v>1845</v>
      </c>
      <c r="X298" t="s">
        <v>308</v>
      </c>
      <c r="Y298" t="s">
        <v>138</v>
      </c>
      <c r="Z298">
        <v>5</v>
      </c>
      <c r="AA298" t="s">
        <v>126</v>
      </c>
      <c r="AB298">
        <v>92</v>
      </c>
      <c r="AC298" t="s">
        <v>127</v>
      </c>
      <c r="AD298" s="2">
        <v>45596</v>
      </c>
      <c r="AE298">
        <v>2</v>
      </c>
      <c r="AF298">
        <v>21.06</v>
      </c>
      <c r="AH298" t="s">
        <v>1872</v>
      </c>
      <c r="AI298" t="s">
        <v>1683</v>
      </c>
      <c r="AJ298" t="s">
        <v>128</v>
      </c>
      <c r="AK298">
        <v>5</v>
      </c>
      <c r="AL298" t="s">
        <v>126</v>
      </c>
      <c r="AM298">
        <v>113</v>
      </c>
      <c r="AN298" t="s">
        <v>1605</v>
      </c>
      <c r="AO298" s="2">
        <v>45607</v>
      </c>
      <c r="AP298">
        <v>3</v>
      </c>
      <c r="AQ298">
        <v>17.25</v>
      </c>
    </row>
    <row r="299" spans="1:43" x14ac:dyDescent="0.25">
      <c r="A299" t="s">
        <v>381</v>
      </c>
      <c r="B299">
        <v>15.869</v>
      </c>
      <c r="C299">
        <v>17.529</v>
      </c>
      <c r="D299">
        <v>18.998999999999999</v>
      </c>
      <c r="E299">
        <v>333.86399999999998</v>
      </c>
      <c r="F299">
        <v>282.92001342773438</v>
      </c>
      <c r="G299">
        <v>286.010009765625</v>
      </c>
      <c r="H299">
        <v>282.260009765625</v>
      </c>
      <c r="I299">
        <v>282.30999755859375</v>
      </c>
      <c r="K299">
        <v>322</v>
      </c>
      <c r="L299" t="s">
        <v>1842</v>
      </c>
      <c r="M299" t="s">
        <v>1459</v>
      </c>
      <c r="N299" t="s">
        <v>198</v>
      </c>
      <c r="O299">
        <v>3</v>
      </c>
      <c r="P299" t="s">
        <v>126</v>
      </c>
      <c r="Q299">
        <v>322</v>
      </c>
      <c r="R299" t="s">
        <v>127</v>
      </c>
      <c r="S299" s="2">
        <v>45588</v>
      </c>
      <c r="T299">
        <v>1</v>
      </c>
      <c r="U299">
        <v>25.09</v>
      </c>
      <c r="W299" t="s">
        <v>1897</v>
      </c>
      <c r="X299" t="s">
        <v>289</v>
      </c>
      <c r="Y299" t="s">
        <v>141</v>
      </c>
      <c r="Z299">
        <v>3</v>
      </c>
      <c r="AA299" t="s">
        <v>126</v>
      </c>
      <c r="AB299" t="s">
        <v>147</v>
      </c>
      <c r="AC299" t="s">
        <v>127</v>
      </c>
      <c r="AD299" s="2">
        <v>45588</v>
      </c>
      <c r="AE299">
        <v>2</v>
      </c>
      <c r="AF299">
        <v>23.26</v>
      </c>
      <c r="AH299" t="s">
        <v>1829</v>
      </c>
      <c r="AI299" t="s">
        <v>1711</v>
      </c>
      <c r="AJ299" t="s">
        <v>146</v>
      </c>
      <c r="AK299">
        <v>3</v>
      </c>
      <c r="AL299" t="s">
        <v>126</v>
      </c>
      <c r="AM299">
        <v>306</v>
      </c>
      <c r="AN299" t="s">
        <v>134</v>
      </c>
      <c r="AO299" s="2">
        <v>45596</v>
      </c>
      <c r="AP299">
        <v>3</v>
      </c>
      <c r="AQ299">
        <v>18.97</v>
      </c>
    </row>
    <row r="300" spans="1:43" x14ac:dyDescent="0.25">
      <c r="A300" t="s">
        <v>729</v>
      </c>
      <c r="B300">
        <v>6.7549999999999999</v>
      </c>
      <c r="C300">
        <v>8.2149999999999999</v>
      </c>
      <c r="D300">
        <v>10.134</v>
      </c>
      <c r="E300">
        <v>185</v>
      </c>
      <c r="F300">
        <v>199.39999389648438</v>
      </c>
      <c r="G300">
        <v>199.39999389648438</v>
      </c>
      <c r="H300">
        <v>197.07000732421875</v>
      </c>
      <c r="I300">
        <v>197.85000610351563</v>
      </c>
      <c r="K300">
        <v>240</v>
      </c>
      <c r="L300" t="s">
        <v>1862</v>
      </c>
      <c r="M300" t="s">
        <v>1662</v>
      </c>
      <c r="N300" t="s">
        <v>128</v>
      </c>
      <c r="O300">
        <v>5</v>
      </c>
      <c r="P300" t="s">
        <v>126</v>
      </c>
      <c r="Q300">
        <v>240</v>
      </c>
      <c r="R300" t="s">
        <v>127</v>
      </c>
      <c r="S300" s="2">
        <v>45622</v>
      </c>
      <c r="T300">
        <v>1</v>
      </c>
      <c r="U300">
        <v>110.93</v>
      </c>
      <c r="W300" t="s">
        <v>1861</v>
      </c>
      <c r="X300" t="s">
        <v>1530</v>
      </c>
      <c r="Y300" t="s">
        <v>141</v>
      </c>
      <c r="Z300">
        <v>3</v>
      </c>
      <c r="AA300" t="s">
        <v>126</v>
      </c>
      <c r="AB300">
        <v>176</v>
      </c>
      <c r="AC300" t="s">
        <v>127</v>
      </c>
      <c r="AD300" s="2">
        <v>45596</v>
      </c>
      <c r="AE300">
        <v>2</v>
      </c>
      <c r="AF300">
        <v>53.12</v>
      </c>
      <c r="AH300" t="s">
        <v>1822</v>
      </c>
      <c r="AI300" t="s">
        <v>166</v>
      </c>
      <c r="AJ300" t="s">
        <v>141</v>
      </c>
      <c r="AK300">
        <v>3</v>
      </c>
      <c r="AL300" t="s">
        <v>126</v>
      </c>
      <c r="AM300">
        <v>207</v>
      </c>
      <c r="AN300" t="s">
        <v>134</v>
      </c>
      <c r="AO300" s="2">
        <v>45622</v>
      </c>
      <c r="AP300">
        <v>3</v>
      </c>
      <c r="AQ300">
        <v>14.57</v>
      </c>
    </row>
    <row r="301" spans="1:43" x14ac:dyDescent="0.25">
      <c r="A301" t="s">
        <v>238</v>
      </c>
      <c r="B301">
        <v>5.28</v>
      </c>
      <c r="C301">
        <v>6.3120000000000003</v>
      </c>
      <c r="D301">
        <v>7.2809999999999997</v>
      </c>
      <c r="E301">
        <v>210.42099999999999</v>
      </c>
      <c r="F301">
        <v>184.63999938964844</v>
      </c>
      <c r="G301">
        <v>184.69000244140625</v>
      </c>
      <c r="H301">
        <v>180.44009399414063</v>
      </c>
      <c r="I301">
        <v>180.60000610351563</v>
      </c>
      <c r="K301">
        <v>220</v>
      </c>
      <c r="L301" t="s">
        <v>1853</v>
      </c>
      <c r="M301" t="s">
        <v>1634</v>
      </c>
      <c r="N301" t="s">
        <v>128</v>
      </c>
      <c r="O301">
        <v>5</v>
      </c>
      <c r="P301" t="s">
        <v>126</v>
      </c>
      <c r="Q301">
        <v>220</v>
      </c>
      <c r="R301" t="s">
        <v>127</v>
      </c>
      <c r="S301" s="2">
        <v>45623</v>
      </c>
      <c r="T301">
        <v>1</v>
      </c>
      <c r="U301">
        <v>94.03</v>
      </c>
      <c r="W301" t="s">
        <v>1834</v>
      </c>
      <c r="X301" t="s">
        <v>239</v>
      </c>
      <c r="Y301" t="s">
        <v>125</v>
      </c>
      <c r="Z301">
        <v>5</v>
      </c>
      <c r="AA301" t="s">
        <v>126</v>
      </c>
      <c r="AB301">
        <v>210</v>
      </c>
      <c r="AC301" t="s">
        <v>127</v>
      </c>
      <c r="AD301" s="2">
        <v>45623</v>
      </c>
      <c r="AE301">
        <v>2</v>
      </c>
      <c r="AF301">
        <v>92.1</v>
      </c>
      <c r="AH301" t="s">
        <v>1842</v>
      </c>
      <c r="AI301" t="s">
        <v>1459</v>
      </c>
      <c r="AJ301" t="s">
        <v>138</v>
      </c>
      <c r="AK301">
        <v>5</v>
      </c>
      <c r="AL301" t="s">
        <v>126</v>
      </c>
      <c r="AM301">
        <v>210</v>
      </c>
      <c r="AN301" t="s">
        <v>127</v>
      </c>
      <c r="AO301" s="2">
        <v>45617</v>
      </c>
      <c r="AP301">
        <v>3</v>
      </c>
      <c r="AQ301">
        <v>88.9</v>
      </c>
    </row>
    <row r="302" spans="1:43" x14ac:dyDescent="0.25">
      <c r="A302" t="s">
        <v>564</v>
      </c>
      <c r="B302">
        <v>4.6459999999999999</v>
      </c>
      <c r="C302">
        <v>5.1989999999999998</v>
      </c>
      <c r="D302">
        <v>5.7859999999999996</v>
      </c>
      <c r="E302">
        <v>97.4</v>
      </c>
      <c r="F302">
        <v>82.849998474121094</v>
      </c>
      <c r="G302">
        <v>83.904998779296875</v>
      </c>
      <c r="H302">
        <v>82.717697143554688</v>
      </c>
      <c r="I302">
        <v>83</v>
      </c>
      <c r="K302">
        <v>110</v>
      </c>
      <c r="L302" t="s">
        <v>1837</v>
      </c>
      <c r="M302" t="s">
        <v>518</v>
      </c>
      <c r="N302" t="s">
        <v>128</v>
      </c>
      <c r="O302">
        <v>5</v>
      </c>
      <c r="P302" t="s">
        <v>126</v>
      </c>
      <c r="Q302">
        <v>110</v>
      </c>
      <c r="R302" t="s">
        <v>127</v>
      </c>
      <c r="S302" s="2">
        <v>45597</v>
      </c>
      <c r="T302">
        <v>1</v>
      </c>
      <c r="U302">
        <v>20.7</v>
      </c>
      <c r="W302" t="s">
        <v>1862</v>
      </c>
      <c r="X302" t="s">
        <v>421</v>
      </c>
      <c r="Y302" t="s">
        <v>128</v>
      </c>
      <c r="Z302">
        <v>5</v>
      </c>
      <c r="AA302" t="s">
        <v>126</v>
      </c>
      <c r="AB302">
        <v>103</v>
      </c>
      <c r="AC302" t="s">
        <v>127</v>
      </c>
      <c r="AD302" s="2">
        <v>45617</v>
      </c>
      <c r="AE302">
        <v>2</v>
      </c>
      <c r="AF302">
        <v>15.8</v>
      </c>
      <c r="AH302" t="s">
        <v>1851</v>
      </c>
      <c r="AI302" t="s">
        <v>306</v>
      </c>
      <c r="AJ302" t="s">
        <v>125</v>
      </c>
      <c r="AK302">
        <v>5</v>
      </c>
      <c r="AL302" t="s">
        <v>126</v>
      </c>
      <c r="AM302">
        <v>105</v>
      </c>
      <c r="AN302" t="s">
        <v>127</v>
      </c>
      <c r="AO302" s="2">
        <v>45622</v>
      </c>
      <c r="AP302">
        <v>3</v>
      </c>
      <c r="AQ302">
        <v>12.1</v>
      </c>
    </row>
    <row r="303" spans="1:43" x14ac:dyDescent="0.25">
      <c r="A303" t="s">
        <v>803</v>
      </c>
      <c r="B303">
        <v>2.363</v>
      </c>
      <c r="C303">
        <v>2.601</v>
      </c>
      <c r="D303">
        <v>2.6869999999999998</v>
      </c>
      <c r="E303">
        <v>30.667000000000002</v>
      </c>
      <c r="F303">
        <v>31</v>
      </c>
      <c r="G303">
        <v>31.129999160766602</v>
      </c>
      <c r="H303">
        <v>30.590000152587891</v>
      </c>
      <c r="I303">
        <v>30.840000152587891</v>
      </c>
      <c r="K303">
        <v>34</v>
      </c>
      <c r="L303" t="s">
        <v>1837</v>
      </c>
      <c r="M303" t="s">
        <v>804</v>
      </c>
      <c r="N303" t="s">
        <v>128</v>
      </c>
      <c r="O303">
        <v>5</v>
      </c>
      <c r="P303" t="s">
        <v>126</v>
      </c>
      <c r="Q303">
        <v>34</v>
      </c>
      <c r="R303" t="s">
        <v>127</v>
      </c>
      <c r="S303" s="2">
        <v>45607</v>
      </c>
      <c r="T303">
        <v>1</v>
      </c>
      <c r="U303">
        <v>48.2</v>
      </c>
      <c r="W303" t="s">
        <v>1839</v>
      </c>
      <c r="X303" t="s">
        <v>166</v>
      </c>
      <c r="Y303" t="s">
        <v>128</v>
      </c>
      <c r="Z303">
        <v>5</v>
      </c>
      <c r="AA303" t="s">
        <v>126</v>
      </c>
      <c r="AB303">
        <v>28.23</v>
      </c>
      <c r="AC303" t="s">
        <v>234</v>
      </c>
      <c r="AD303" s="2">
        <v>45551</v>
      </c>
      <c r="AE303">
        <v>2</v>
      </c>
      <c r="AF303">
        <v>41.55</v>
      </c>
      <c r="AH303" t="s">
        <v>1825</v>
      </c>
      <c r="AI303" t="s">
        <v>136</v>
      </c>
      <c r="AJ303" t="s">
        <v>125</v>
      </c>
      <c r="AK303">
        <v>5</v>
      </c>
      <c r="AL303" t="s">
        <v>137</v>
      </c>
      <c r="AM303">
        <v>33.4</v>
      </c>
      <c r="AN303" t="s">
        <v>134</v>
      </c>
      <c r="AO303" s="2">
        <v>45605</v>
      </c>
      <c r="AP303">
        <v>3</v>
      </c>
      <c r="AQ303">
        <v>21.89</v>
      </c>
    </row>
    <row r="304" spans="1:43" x14ac:dyDescent="0.25">
      <c r="A304" t="s">
        <v>442</v>
      </c>
      <c r="B304">
        <v>6.2690000000000001</v>
      </c>
      <c r="C304">
        <v>9.5419999999999998</v>
      </c>
      <c r="D304">
        <v>12.922000000000001</v>
      </c>
      <c r="E304">
        <v>331.59</v>
      </c>
      <c r="F304">
        <v>339.23001098632813</v>
      </c>
      <c r="G304">
        <v>339.739990234375</v>
      </c>
      <c r="H304">
        <v>329.6300048828125</v>
      </c>
      <c r="I304">
        <v>335.32998657226563</v>
      </c>
      <c r="K304">
        <v>331.59</v>
      </c>
      <c r="L304" t="e">
        <v>#N/A</v>
      </c>
      <c r="M304" t="s">
        <v>524</v>
      </c>
      <c r="N304" t="s">
        <v>125</v>
      </c>
      <c r="O304">
        <v>5</v>
      </c>
      <c r="P304" t="s">
        <v>126</v>
      </c>
      <c r="Q304">
        <v>93</v>
      </c>
      <c r="R304" t="s">
        <v>127</v>
      </c>
      <c r="S304" s="2">
        <v>45553</v>
      </c>
      <c r="T304">
        <v>1</v>
      </c>
      <c r="U304">
        <v>68.319999999999993</v>
      </c>
      <c r="W304" t="e">
        <v>#N/A</v>
      </c>
      <c r="X304" t="s">
        <v>355</v>
      </c>
      <c r="Y304" t="s">
        <v>138</v>
      </c>
      <c r="Z304">
        <v>5</v>
      </c>
      <c r="AA304" t="s">
        <v>126</v>
      </c>
      <c r="AB304">
        <v>90</v>
      </c>
      <c r="AC304" t="s">
        <v>127</v>
      </c>
      <c r="AD304" s="2">
        <v>45511</v>
      </c>
      <c r="AE304">
        <v>2</v>
      </c>
      <c r="AF304">
        <v>67.27</v>
      </c>
      <c r="AH304" t="e">
        <v>#N/A</v>
      </c>
      <c r="AI304" t="s">
        <v>499</v>
      </c>
      <c r="AJ304" t="s">
        <v>125</v>
      </c>
      <c r="AK304">
        <v>5</v>
      </c>
      <c r="AL304" t="s">
        <v>126</v>
      </c>
      <c r="AM304">
        <v>95</v>
      </c>
      <c r="AN304" t="s">
        <v>134</v>
      </c>
      <c r="AO304" s="2">
        <v>45545</v>
      </c>
      <c r="AP304">
        <v>3</v>
      </c>
      <c r="AQ304">
        <v>50.76</v>
      </c>
    </row>
    <row r="305" spans="1:43" x14ac:dyDescent="0.25">
      <c r="A305" t="s">
        <v>344</v>
      </c>
      <c r="B305">
        <v>7.1580000000000004</v>
      </c>
      <c r="C305">
        <v>7.7889999999999997</v>
      </c>
      <c r="D305">
        <v>8.2710000000000008</v>
      </c>
      <c r="E305">
        <v>99.1</v>
      </c>
      <c r="F305">
        <v>91.44000244140625</v>
      </c>
      <c r="G305">
        <v>92.894996643066406</v>
      </c>
      <c r="H305">
        <v>91.44000244140625</v>
      </c>
      <c r="I305">
        <v>92.410003662109375</v>
      </c>
      <c r="K305">
        <v>103</v>
      </c>
      <c r="L305" t="s">
        <v>1860</v>
      </c>
      <c r="M305" t="s">
        <v>345</v>
      </c>
      <c r="N305" t="s">
        <v>125</v>
      </c>
      <c r="O305">
        <v>5</v>
      </c>
      <c r="P305" t="s">
        <v>126</v>
      </c>
      <c r="Q305">
        <v>103</v>
      </c>
      <c r="R305" t="s">
        <v>127</v>
      </c>
      <c r="S305" s="2">
        <v>45602</v>
      </c>
      <c r="T305">
        <v>1</v>
      </c>
      <c r="U305">
        <v>38.25</v>
      </c>
      <c r="W305" t="s">
        <v>1933</v>
      </c>
      <c r="X305" t="s">
        <v>1650</v>
      </c>
      <c r="Y305" t="s">
        <v>146</v>
      </c>
      <c r="Z305">
        <v>3</v>
      </c>
      <c r="AA305" t="s">
        <v>142</v>
      </c>
      <c r="AB305" t="s">
        <v>147</v>
      </c>
      <c r="AC305" t="s">
        <v>127</v>
      </c>
      <c r="AD305" s="2">
        <v>45604</v>
      </c>
      <c r="AE305">
        <v>2</v>
      </c>
      <c r="AF305">
        <v>33.4</v>
      </c>
      <c r="AH305" t="s">
        <v>1819</v>
      </c>
      <c r="AI305" t="s">
        <v>1627</v>
      </c>
      <c r="AJ305" t="s">
        <v>146</v>
      </c>
      <c r="AK305">
        <v>3</v>
      </c>
      <c r="AL305" t="s">
        <v>126</v>
      </c>
      <c r="AM305">
        <v>97</v>
      </c>
      <c r="AN305" t="s">
        <v>127</v>
      </c>
      <c r="AO305" s="2">
        <v>45614</v>
      </c>
      <c r="AP305">
        <v>3</v>
      </c>
      <c r="AQ305">
        <v>26.66</v>
      </c>
    </row>
    <row r="306" spans="1:43" x14ac:dyDescent="0.25">
      <c r="A306" t="s">
        <v>556</v>
      </c>
      <c r="B306">
        <v>4.5949999999999998</v>
      </c>
      <c r="C306">
        <v>4.8250000000000002</v>
      </c>
      <c r="D306">
        <v>5.1550000000000002</v>
      </c>
      <c r="E306">
        <v>74.349999999999994</v>
      </c>
      <c r="F306">
        <v>66.419998168945313</v>
      </c>
      <c r="G306">
        <v>66.995002746582031</v>
      </c>
      <c r="H306">
        <v>66.169998168945313</v>
      </c>
      <c r="I306">
        <v>66.230003356933594</v>
      </c>
      <c r="K306">
        <v>74</v>
      </c>
      <c r="L306" t="s">
        <v>1819</v>
      </c>
      <c r="M306" t="s">
        <v>303</v>
      </c>
      <c r="N306" t="s">
        <v>128</v>
      </c>
      <c r="O306">
        <v>5</v>
      </c>
      <c r="P306" t="s">
        <v>137</v>
      </c>
      <c r="Q306">
        <v>74</v>
      </c>
      <c r="R306" t="s">
        <v>127</v>
      </c>
      <c r="S306" s="2">
        <v>45595</v>
      </c>
      <c r="T306">
        <v>1</v>
      </c>
      <c r="U306">
        <v>12.71</v>
      </c>
      <c r="W306" t="s">
        <v>1825</v>
      </c>
      <c r="X306" t="s">
        <v>136</v>
      </c>
      <c r="Y306" t="s">
        <v>146</v>
      </c>
      <c r="Z306">
        <v>3</v>
      </c>
      <c r="AA306" t="s">
        <v>126</v>
      </c>
      <c r="AB306">
        <v>79.3</v>
      </c>
      <c r="AC306" t="s">
        <v>134</v>
      </c>
      <c r="AD306" s="2">
        <v>45569</v>
      </c>
      <c r="AE306">
        <v>2</v>
      </c>
      <c r="AF306">
        <v>8.33</v>
      </c>
      <c r="AH306" t="s">
        <v>1840</v>
      </c>
      <c r="AI306" t="s">
        <v>166</v>
      </c>
      <c r="AJ306" t="s">
        <v>138</v>
      </c>
      <c r="AK306">
        <v>5</v>
      </c>
      <c r="AL306" t="s">
        <v>137</v>
      </c>
      <c r="AM306" t="s">
        <v>147</v>
      </c>
      <c r="AN306" t="s">
        <v>127</v>
      </c>
      <c r="AO306" s="2">
        <v>45281</v>
      </c>
      <c r="AP306">
        <v>3</v>
      </c>
      <c r="AQ306">
        <v>6.48</v>
      </c>
    </row>
    <row r="307" spans="1:43" x14ac:dyDescent="0.25">
      <c r="A307" t="s">
        <v>898</v>
      </c>
      <c r="B307">
        <v>13.45</v>
      </c>
      <c r="C307">
        <v>14.773999999999999</v>
      </c>
      <c r="D307">
        <v>16.148</v>
      </c>
      <c r="E307">
        <v>130.5</v>
      </c>
      <c r="F307">
        <v>111.5</v>
      </c>
      <c r="G307">
        <v>112.30999755859375</v>
      </c>
      <c r="H307">
        <v>110.97360229492188</v>
      </c>
      <c r="I307">
        <v>111.69999694824219</v>
      </c>
      <c r="K307">
        <v>130</v>
      </c>
      <c r="L307" t="s">
        <v>1882</v>
      </c>
      <c r="M307" t="s">
        <v>899</v>
      </c>
      <c r="N307" t="s">
        <v>125</v>
      </c>
      <c r="O307">
        <v>5</v>
      </c>
      <c r="P307" t="s">
        <v>126</v>
      </c>
      <c r="Q307">
        <v>130</v>
      </c>
      <c r="R307" t="s">
        <v>127</v>
      </c>
      <c r="S307" s="2">
        <v>45606</v>
      </c>
      <c r="T307">
        <v>1</v>
      </c>
      <c r="U307">
        <v>42.51</v>
      </c>
      <c r="W307" t="s">
        <v>1822</v>
      </c>
      <c r="X307" t="s">
        <v>166</v>
      </c>
      <c r="Y307" t="s">
        <v>141</v>
      </c>
      <c r="Z307">
        <v>3</v>
      </c>
      <c r="AA307" t="s">
        <v>126</v>
      </c>
      <c r="AB307">
        <v>116</v>
      </c>
      <c r="AC307" t="s">
        <v>134</v>
      </c>
      <c r="AD307" s="2">
        <v>45621</v>
      </c>
      <c r="AE307">
        <v>2</v>
      </c>
      <c r="AF307">
        <v>18.79</v>
      </c>
      <c r="AH307" t="s">
        <v>1830</v>
      </c>
      <c r="AI307" t="s">
        <v>1500</v>
      </c>
      <c r="AJ307" t="s">
        <v>432</v>
      </c>
      <c r="AK307">
        <v>3</v>
      </c>
      <c r="AL307" t="s">
        <v>126</v>
      </c>
      <c r="AM307">
        <v>123</v>
      </c>
      <c r="AN307" t="s">
        <v>134</v>
      </c>
      <c r="AO307" s="2">
        <v>45622</v>
      </c>
      <c r="AP307">
        <v>3</v>
      </c>
      <c r="AQ307">
        <v>0</v>
      </c>
    </row>
    <row r="308" spans="1:43" x14ac:dyDescent="0.25">
      <c r="A308" t="s">
        <v>589</v>
      </c>
      <c r="B308">
        <v>2.274</v>
      </c>
      <c r="C308">
        <v>2.585</v>
      </c>
      <c r="D308">
        <v>2.899</v>
      </c>
      <c r="E308">
        <v>53.25</v>
      </c>
      <c r="F308">
        <v>48.090000152587891</v>
      </c>
      <c r="G308">
        <v>48.549999237060547</v>
      </c>
      <c r="H308">
        <v>47.845001220703125</v>
      </c>
      <c r="I308">
        <v>48.220001220703125</v>
      </c>
      <c r="K308">
        <v>55</v>
      </c>
      <c r="L308" t="s">
        <v>1862</v>
      </c>
      <c r="M308" t="s">
        <v>1494</v>
      </c>
      <c r="N308" t="s">
        <v>128</v>
      </c>
      <c r="O308">
        <v>5</v>
      </c>
      <c r="P308" t="s">
        <v>126</v>
      </c>
      <c r="Q308">
        <v>55</v>
      </c>
      <c r="R308" t="s">
        <v>127</v>
      </c>
      <c r="S308" s="2">
        <v>45603</v>
      </c>
      <c r="T308">
        <v>1</v>
      </c>
      <c r="U308">
        <v>75.19</v>
      </c>
      <c r="W308" t="e">
        <v>#N/A</v>
      </c>
      <c r="X308" t="s">
        <v>1494</v>
      </c>
      <c r="Y308" t="s">
        <v>128</v>
      </c>
      <c r="Z308">
        <v>5</v>
      </c>
      <c r="AA308" t="s">
        <v>126</v>
      </c>
      <c r="AB308">
        <v>50</v>
      </c>
      <c r="AC308" t="s">
        <v>127</v>
      </c>
      <c r="AD308" s="2">
        <v>45574</v>
      </c>
      <c r="AE308">
        <v>2</v>
      </c>
      <c r="AF308">
        <v>64</v>
      </c>
      <c r="AH308" t="s">
        <v>1825</v>
      </c>
      <c r="AI308" t="s">
        <v>136</v>
      </c>
      <c r="AJ308" t="s">
        <v>146</v>
      </c>
      <c r="AK308">
        <v>3</v>
      </c>
      <c r="AL308" t="s">
        <v>142</v>
      </c>
      <c r="AM308">
        <v>53.2</v>
      </c>
      <c r="AN308" t="s">
        <v>134</v>
      </c>
      <c r="AO308" s="2">
        <v>45599</v>
      </c>
      <c r="AP308">
        <v>3</v>
      </c>
      <c r="AQ308">
        <v>44.98</v>
      </c>
    </row>
    <row r="309" spans="1:43" x14ac:dyDescent="0.25">
      <c r="A309" t="s">
        <v>489</v>
      </c>
      <c r="B309">
        <v>10.222</v>
      </c>
      <c r="C309">
        <v>10.08</v>
      </c>
      <c r="D309">
        <v>10.805</v>
      </c>
      <c r="E309">
        <v>59.76</v>
      </c>
      <c r="F309">
        <v>55.200000762939453</v>
      </c>
      <c r="G309">
        <v>56.069999694824219</v>
      </c>
      <c r="H309">
        <v>55.150001525878906</v>
      </c>
      <c r="I309">
        <v>55.5</v>
      </c>
      <c r="K309">
        <v>70</v>
      </c>
      <c r="L309" t="s">
        <v>1827</v>
      </c>
      <c r="M309" t="s">
        <v>1726</v>
      </c>
      <c r="N309" t="s">
        <v>138</v>
      </c>
      <c r="O309">
        <v>5</v>
      </c>
      <c r="P309" t="s">
        <v>126</v>
      </c>
      <c r="Q309">
        <v>70</v>
      </c>
      <c r="R309" t="s">
        <v>127</v>
      </c>
      <c r="S309" s="2">
        <v>45616</v>
      </c>
      <c r="T309">
        <v>1</v>
      </c>
      <c r="U309">
        <v>96.57</v>
      </c>
      <c r="W309" t="s">
        <v>1839</v>
      </c>
      <c r="X309" t="s">
        <v>166</v>
      </c>
      <c r="Y309" t="s">
        <v>146</v>
      </c>
      <c r="Z309">
        <v>3</v>
      </c>
      <c r="AA309" t="s">
        <v>142</v>
      </c>
      <c r="AB309">
        <v>50.68</v>
      </c>
      <c r="AC309" t="s">
        <v>251</v>
      </c>
      <c r="AD309" s="2">
        <v>45601</v>
      </c>
      <c r="AE309">
        <v>2</v>
      </c>
      <c r="AF309">
        <v>92.66</v>
      </c>
      <c r="AH309" t="s">
        <v>1819</v>
      </c>
      <c r="AI309" t="s">
        <v>1516</v>
      </c>
      <c r="AJ309" t="s">
        <v>128</v>
      </c>
      <c r="AK309">
        <v>5</v>
      </c>
      <c r="AL309" t="s">
        <v>126</v>
      </c>
      <c r="AM309">
        <v>77</v>
      </c>
      <c r="AN309" t="s">
        <v>127</v>
      </c>
      <c r="AO309" s="2">
        <v>45623</v>
      </c>
      <c r="AP309">
        <v>3</v>
      </c>
      <c r="AQ309">
        <v>77.55</v>
      </c>
    </row>
    <row r="310" spans="1:43" x14ac:dyDescent="0.25">
      <c r="A310" t="s">
        <v>909</v>
      </c>
      <c r="B310">
        <v>8.1959999999999997</v>
      </c>
      <c r="C310">
        <v>9.3569999999999993</v>
      </c>
      <c r="D310">
        <v>10.366</v>
      </c>
      <c r="E310">
        <v>178.364</v>
      </c>
      <c r="F310">
        <v>193.07000732421875</v>
      </c>
      <c r="G310">
        <v>194</v>
      </c>
      <c r="H310">
        <v>189.05000305175781</v>
      </c>
      <c r="I310">
        <v>190.39999389648438</v>
      </c>
      <c r="K310">
        <v>200</v>
      </c>
      <c r="L310" t="s">
        <v>1844</v>
      </c>
      <c r="M310" t="s">
        <v>1514</v>
      </c>
      <c r="N310" t="s">
        <v>138</v>
      </c>
      <c r="O310">
        <v>5</v>
      </c>
      <c r="P310" t="s">
        <v>126</v>
      </c>
      <c r="Q310">
        <v>200</v>
      </c>
      <c r="R310" t="s">
        <v>127</v>
      </c>
      <c r="S310" s="2">
        <v>45618</v>
      </c>
      <c r="T310">
        <v>1</v>
      </c>
      <c r="U310">
        <v>70.44</v>
      </c>
      <c r="W310" t="s">
        <v>1857</v>
      </c>
      <c r="X310" t="s">
        <v>506</v>
      </c>
      <c r="Y310" t="s">
        <v>203</v>
      </c>
      <c r="Z310">
        <v>3</v>
      </c>
      <c r="AA310" t="s">
        <v>126</v>
      </c>
      <c r="AB310" t="s">
        <v>147</v>
      </c>
      <c r="AC310" t="s">
        <v>127</v>
      </c>
      <c r="AD310" s="2">
        <v>45596</v>
      </c>
      <c r="AE310">
        <v>2</v>
      </c>
      <c r="AF310">
        <v>36.729999999999997</v>
      </c>
      <c r="AH310" t="s">
        <v>1839</v>
      </c>
      <c r="AI310" t="s">
        <v>166</v>
      </c>
      <c r="AJ310" t="s">
        <v>128</v>
      </c>
      <c r="AK310">
        <v>5</v>
      </c>
      <c r="AL310" t="s">
        <v>126</v>
      </c>
      <c r="AM310">
        <v>159.79</v>
      </c>
      <c r="AN310" t="s">
        <v>430</v>
      </c>
      <c r="AO310" s="2">
        <v>45595</v>
      </c>
      <c r="AP310">
        <v>3</v>
      </c>
      <c r="AQ310">
        <v>29.11</v>
      </c>
    </row>
    <row r="311" spans="1:43" x14ac:dyDescent="0.25">
      <c r="A311" t="s">
        <v>143</v>
      </c>
      <c r="B311">
        <v>9.0649999999999995</v>
      </c>
      <c r="C311">
        <v>10.523999999999999</v>
      </c>
      <c r="D311">
        <v>12.002000000000001</v>
      </c>
      <c r="E311">
        <v>209.923</v>
      </c>
      <c r="F311">
        <v>170.67999267578125</v>
      </c>
      <c r="G311">
        <v>171.13999938964844</v>
      </c>
      <c r="H311">
        <v>169.66999816894531</v>
      </c>
      <c r="I311">
        <v>170.82000732421875</v>
      </c>
      <c r="K311">
        <v>190</v>
      </c>
      <c r="L311" t="s">
        <v>1860</v>
      </c>
      <c r="M311" t="s">
        <v>1438</v>
      </c>
      <c r="N311" t="s">
        <v>125</v>
      </c>
      <c r="O311">
        <v>5</v>
      </c>
      <c r="P311" t="s">
        <v>126</v>
      </c>
      <c r="Q311">
        <v>190</v>
      </c>
      <c r="R311" t="s">
        <v>127</v>
      </c>
      <c r="S311" s="2">
        <v>45595</v>
      </c>
      <c r="T311">
        <v>1</v>
      </c>
      <c r="U311">
        <v>23.85</v>
      </c>
      <c r="W311" t="s">
        <v>1845</v>
      </c>
      <c r="X311" t="s">
        <v>1767</v>
      </c>
      <c r="Y311" t="s">
        <v>138</v>
      </c>
      <c r="Z311">
        <v>5</v>
      </c>
      <c r="AA311" t="s">
        <v>126</v>
      </c>
      <c r="AB311">
        <v>212</v>
      </c>
      <c r="AC311" t="s">
        <v>127</v>
      </c>
      <c r="AD311" s="2">
        <v>45617</v>
      </c>
      <c r="AE311">
        <v>2</v>
      </c>
      <c r="AF311">
        <v>23.75</v>
      </c>
      <c r="AH311" t="s">
        <v>1932</v>
      </c>
      <c r="AI311" t="s">
        <v>1766</v>
      </c>
      <c r="AJ311" t="s">
        <v>128</v>
      </c>
      <c r="AK311">
        <v>5</v>
      </c>
      <c r="AL311" t="s">
        <v>163</v>
      </c>
      <c r="AM311">
        <v>172.2</v>
      </c>
      <c r="AN311" t="s">
        <v>134</v>
      </c>
      <c r="AO311" s="2">
        <v>45343</v>
      </c>
      <c r="AP311">
        <v>3</v>
      </c>
      <c r="AQ311">
        <v>18.91</v>
      </c>
    </row>
    <row r="312" spans="1:43" x14ac:dyDescent="0.25">
      <c r="A312" t="s">
        <v>139</v>
      </c>
      <c r="B312">
        <v>9.0649999999999995</v>
      </c>
      <c r="C312">
        <v>10.523999999999999</v>
      </c>
      <c r="D312">
        <v>12.002000000000001</v>
      </c>
      <c r="E312">
        <v>210.43100000000001</v>
      </c>
      <c r="F312">
        <v>169</v>
      </c>
      <c r="G312">
        <v>169.48320007324219</v>
      </c>
      <c r="H312">
        <v>168.02000427246094</v>
      </c>
      <c r="I312">
        <v>169.22999572753906</v>
      </c>
      <c r="K312">
        <v>193</v>
      </c>
      <c r="L312" t="s">
        <v>1843</v>
      </c>
      <c r="M312" t="s">
        <v>140</v>
      </c>
      <c r="N312" t="s">
        <v>141</v>
      </c>
      <c r="O312">
        <v>3</v>
      </c>
      <c r="P312" t="s">
        <v>126</v>
      </c>
      <c r="Q312">
        <v>193</v>
      </c>
      <c r="R312" t="s">
        <v>134</v>
      </c>
      <c r="S312" s="2">
        <v>45595</v>
      </c>
      <c r="T312">
        <v>1</v>
      </c>
      <c r="U312">
        <v>33.409999999999997</v>
      </c>
      <c r="W312" t="s">
        <v>1831</v>
      </c>
      <c r="X312" t="s">
        <v>1701</v>
      </c>
      <c r="Y312" t="s">
        <v>282</v>
      </c>
      <c r="Z312">
        <v>3</v>
      </c>
      <c r="AA312" t="s">
        <v>142</v>
      </c>
      <c r="AB312" t="s">
        <v>147</v>
      </c>
      <c r="AC312" t="s">
        <v>127</v>
      </c>
      <c r="AD312" s="2">
        <v>45599</v>
      </c>
      <c r="AE312">
        <v>2</v>
      </c>
      <c r="AF312">
        <v>28.83</v>
      </c>
      <c r="AH312" t="s">
        <v>1864</v>
      </c>
      <c r="AI312" t="s">
        <v>1540</v>
      </c>
      <c r="AJ312" t="s">
        <v>128</v>
      </c>
      <c r="AK312">
        <v>5</v>
      </c>
      <c r="AL312" t="s">
        <v>126</v>
      </c>
      <c r="AM312">
        <v>225</v>
      </c>
      <c r="AN312" t="s">
        <v>127</v>
      </c>
      <c r="AO312" s="2">
        <v>45595</v>
      </c>
      <c r="AP312">
        <v>3</v>
      </c>
      <c r="AQ312">
        <v>28.1</v>
      </c>
    </row>
    <row r="313" spans="1:43" x14ac:dyDescent="0.25">
      <c r="A313" t="s">
        <v>756</v>
      </c>
      <c r="B313">
        <v>8.4719999999999995</v>
      </c>
      <c r="C313">
        <v>9.1010000000000009</v>
      </c>
      <c r="D313">
        <v>9.859</v>
      </c>
      <c r="E313">
        <v>129.667</v>
      </c>
      <c r="F313">
        <v>128</v>
      </c>
      <c r="G313">
        <v>128.72999572753906</v>
      </c>
      <c r="H313">
        <v>126.58999633789063</v>
      </c>
      <c r="I313">
        <v>126.87000274658203</v>
      </c>
      <c r="K313">
        <v>133.69999999999999</v>
      </c>
      <c r="L313" t="s">
        <v>1840</v>
      </c>
      <c r="M313" t="s">
        <v>166</v>
      </c>
      <c r="N313" t="s">
        <v>146</v>
      </c>
      <c r="O313">
        <v>3</v>
      </c>
      <c r="P313" t="s">
        <v>137</v>
      </c>
      <c r="Q313" t="s">
        <v>147</v>
      </c>
      <c r="R313" t="s">
        <v>127</v>
      </c>
      <c r="S313" s="2">
        <v>45553</v>
      </c>
      <c r="T313">
        <v>1</v>
      </c>
      <c r="U313">
        <v>18.32</v>
      </c>
      <c r="W313" t="s">
        <v>1825</v>
      </c>
      <c r="X313" t="s">
        <v>136</v>
      </c>
      <c r="Y313" t="s">
        <v>125</v>
      </c>
      <c r="Z313">
        <v>5</v>
      </c>
      <c r="AA313" t="s">
        <v>137</v>
      </c>
      <c r="AB313">
        <v>133.69999999999999</v>
      </c>
      <c r="AC313" t="s">
        <v>134</v>
      </c>
      <c r="AD313" s="2">
        <v>45593</v>
      </c>
      <c r="AE313">
        <v>2</v>
      </c>
      <c r="AF313">
        <v>16.47</v>
      </c>
      <c r="AH313" t="s">
        <v>1839</v>
      </c>
      <c r="AI313" t="s">
        <v>166</v>
      </c>
      <c r="AJ313" t="s">
        <v>146</v>
      </c>
      <c r="AK313">
        <v>3</v>
      </c>
      <c r="AL313" t="s">
        <v>142</v>
      </c>
      <c r="AM313">
        <v>147.05000000000001</v>
      </c>
      <c r="AN313" t="s">
        <v>251</v>
      </c>
      <c r="AO313" s="2">
        <v>45499</v>
      </c>
      <c r="AP313">
        <v>3</v>
      </c>
      <c r="AQ313">
        <v>5.48</v>
      </c>
    </row>
    <row r="314" spans="1:43" x14ac:dyDescent="0.25">
      <c r="A314" t="s">
        <v>654</v>
      </c>
      <c r="B314">
        <v>12.727</v>
      </c>
      <c r="C314">
        <v>14.448</v>
      </c>
      <c r="D314">
        <v>16.422000000000001</v>
      </c>
      <c r="E314">
        <v>131.46299999999999</v>
      </c>
      <c r="F314">
        <v>117.63999938964844</v>
      </c>
      <c r="G314">
        <v>119.77999877929688</v>
      </c>
      <c r="H314">
        <v>117.08000183105469</v>
      </c>
      <c r="I314">
        <v>119.37999725341797</v>
      </c>
      <c r="K314">
        <v>114</v>
      </c>
      <c r="L314" t="s">
        <v>1840</v>
      </c>
      <c r="M314" t="s">
        <v>166</v>
      </c>
      <c r="N314" t="s">
        <v>138</v>
      </c>
      <c r="O314">
        <v>5</v>
      </c>
      <c r="P314" t="s">
        <v>137</v>
      </c>
      <c r="Q314" t="s">
        <v>147</v>
      </c>
      <c r="R314" t="s">
        <v>127</v>
      </c>
      <c r="S314" s="2">
        <v>45576</v>
      </c>
      <c r="T314">
        <v>1</v>
      </c>
      <c r="U314">
        <v>23.75</v>
      </c>
      <c r="W314" t="s">
        <v>1836</v>
      </c>
      <c r="X314" t="s">
        <v>1513</v>
      </c>
      <c r="Y314" t="s">
        <v>141</v>
      </c>
      <c r="Z314">
        <v>3</v>
      </c>
      <c r="AA314" t="s">
        <v>126</v>
      </c>
      <c r="AB314">
        <v>114</v>
      </c>
      <c r="AC314" t="s">
        <v>127</v>
      </c>
      <c r="AD314" s="2">
        <v>45611</v>
      </c>
      <c r="AE314">
        <v>2</v>
      </c>
      <c r="AF314">
        <v>11.94</v>
      </c>
      <c r="AH314" t="s">
        <v>1831</v>
      </c>
      <c r="AI314" t="s">
        <v>1690</v>
      </c>
      <c r="AJ314" t="s">
        <v>282</v>
      </c>
      <c r="AK314">
        <v>3</v>
      </c>
      <c r="AL314" t="s">
        <v>142</v>
      </c>
      <c r="AM314" t="s">
        <v>147</v>
      </c>
      <c r="AN314" t="s">
        <v>127</v>
      </c>
      <c r="AO314" s="2">
        <v>45383</v>
      </c>
      <c r="AP314">
        <v>3</v>
      </c>
      <c r="AQ314">
        <v>6.47</v>
      </c>
    </row>
    <row r="315" spans="1:43" x14ac:dyDescent="0.25">
      <c r="A315" t="s">
        <v>602</v>
      </c>
      <c r="B315">
        <v>7.3109999999999999</v>
      </c>
      <c r="C315">
        <v>7.9880000000000004</v>
      </c>
      <c r="D315">
        <v>9.3480000000000008</v>
      </c>
      <c r="E315">
        <v>191.857</v>
      </c>
      <c r="F315">
        <v>213.75</v>
      </c>
      <c r="G315">
        <v>215.10499572753906</v>
      </c>
      <c r="H315">
        <v>211.02999877929688</v>
      </c>
      <c r="I315">
        <v>212.08999633789063</v>
      </c>
      <c r="K315">
        <v>215</v>
      </c>
      <c r="L315" t="s">
        <v>1883</v>
      </c>
      <c r="M315" t="s">
        <v>807</v>
      </c>
      <c r="N315" t="s">
        <v>167</v>
      </c>
      <c r="O315">
        <v>5</v>
      </c>
      <c r="P315" t="s">
        <v>126</v>
      </c>
      <c r="Q315">
        <v>215</v>
      </c>
      <c r="R315" t="s">
        <v>134</v>
      </c>
      <c r="S315" s="2">
        <v>45554</v>
      </c>
      <c r="T315">
        <v>1</v>
      </c>
      <c r="U315">
        <v>79.37</v>
      </c>
      <c r="W315" t="s">
        <v>1839</v>
      </c>
      <c r="X315" t="s">
        <v>166</v>
      </c>
      <c r="Y315" t="s">
        <v>146</v>
      </c>
      <c r="Z315">
        <v>3</v>
      </c>
      <c r="AA315" t="s">
        <v>142</v>
      </c>
      <c r="AB315">
        <v>214.05</v>
      </c>
      <c r="AC315" t="s">
        <v>168</v>
      </c>
      <c r="AD315" s="2">
        <v>45618</v>
      </c>
      <c r="AE315">
        <v>2</v>
      </c>
      <c r="AF315">
        <v>77.25</v>
      </c>
      <c r="AH315" t="s">
        <v>1840</v>
      </c>
      <c r="AI315" t="s">
        <v>166</v>
      </c>
      <c r="AJ315" t="s">
        <v>138</v>
      </c>
      <c r="AK315">
        <v>5</v>
      </c>
      <c r="AL315" t="s">
        <v>137</v>
      </c>
      <c r="AM315" t="s">
        <v>147</v>
      </c>
      <c r="AN315" t="s">
        <v>127</v>
      </c>
      <c r="AO315" s="2">
        <v>45386</v>
      </c>
      <c r="AP315">
        <v>3</v>
      </c>
      <c r="AQ315">
        <v>64.53</v>
      </c>
    </row>
    <row r="316" spans="1:43" x14ac:dyDescent="0.25">
      <c r="A316" t="s">
        <v>274</v>
      </c>
      <c r="B316">
        <v>42.018999999999998</v>
      </c>
      <c r="C316">
        <v>47.091000000000001</v>
      </c>
      <c r="D316">
        <v>49.42</v>
      </c>
      <c r="E316">
        <v>584.87</v>
      </c>
      <c r="F316">
        <v>607.67999267578125</v>
      </c>
      <c r="G316">
        <v>612.25</v>
      </c>
      <c r="H316">
        <v>603.2750244140625</v>
      </c>
      <c r="I316">
        <v>605.42999267578125</v>
      </c>
      <c r="K316">
        <v>680</v>
      </c>
      <c r="L316" t="s">
        <v>1842</v>
      </c>
      <c r="M316" t="s">
        <v>1682</v>
      </c>
      <c r="N316" t="s">
        <v>138</v>
      </c>
      <c r="O316">
        <v>5</v>
      </c>
      <c r="P316" t="s">
        <v>126</v>
      </c>
      <c r="Q316">
        <v>680</v>
      </c>
      <c r="R316" t="s">
        <v>127</v>
      </c>
      <c r="S316" s="2">
        <v>45618</v>
      </c>
      <c r="T316">
        <v>1</v>
      </c>
      <c r="U316">
        <v>83.42</v>
      </c>
      <c r="W316" t="s">
        <v>1838</v>
      </c>
      <c r="X316" t="s">
        <v>196</v>
      </c>
      <c r="Y316" t="s">
        <v>146</v>
      </c>
      <c r="Z316">
        <v>3</v>
      </c>
      <c r="AA316" t="s">
        <v>142</v>
      </c>
      <c r="AB316">
        <v>608</v>
      </c>
      <c r="AC316" t="s">
        <v>127</v>
      </c>
      <c r="AD316" s="2">
        <v>45621</v>
      </c>
      <c r="AE316">
        <v>2</v>
      </c>
      <c r="AF316">
        <v>82.67</v>
      </c>
      <c r="AH316" t="s">
        <v>1830</v>
      </c>
      <c r="AI316" t="s">
        <v>173</v>
      </c>
      <c r="AJ316" t="s">
        <v>174</v>
      </c>
      <c r="AK316">
        <v>5</v>
      </c>
      <c r="AL316" t="s">
        <v>126</v>
      </c>
      <c r="AM316">
        <v>570</v>
      </c>
      <c r="AN316" t="s">
        <v>134</v>
      </c>
      <c r="AO316" s="2">
        <v>45581</v>
      </c>
      <c r="AP316">
        <v>3</v>
      </c>
      <c r="AQ316">
        <v>59.5</v>
      </c>
    </row>
    <row r="317" spans="1:43" x14ac:dyDescent="0.25">
      <c r="A317" t="s">
        <v>505</v>
      </c>
      <c r="B317">
        <v>41.841000000000001</v>
      </c>
      <c r="C317">
        <v>45.774999999999999</v>
      </c>
      <c r="D317">
        <v>50.631999999999998</v>
      </c>
      <c r="E317">
        <v>1087.5</v>
      </c>
      <c r="F317">
        <v>1220</v>
      </c>
      <c r="G317">
        <v>1221.3199462890625</v>
      </c>
      <c r="H317">
        <v>1203.364990234375</v>
      </c>
      <c r="I317">
        <v>1205.8699951171875</v>
      </c>
      <c r="K317">
        <v>1139.5</v>
      </c>
      <c r="L317" t="s">
        <v>1839</v>
      </c>
      <c r="M317" t="s">
        <v>166</v>
      </c>
      <c r="N317" t="s">
        <v>167</v>
      </c>
      <c r="O317">
        <v>5</v>
      </c>
      <c r="P317" t="s">
        <v>126</v>
      </c>
      <c r="Q317">
        <v>1139.5</v>
      </c>
      <c r="R317" t="s">
        <v>430</v>
      </c>
      <c r="S317" s="2">
        <v>45580</v>
      </c>
      <c r="T317">
        <v>1</v>
      </c>
      <c r="U317">
        <v>51.05</v>
      </c>
      <c r="W317" t="s">
        <v>1857</v>
      </c>
      <c r="X317" t="s">
        <v>506</v>
      </c>
      <c r="Y317" t="s">
        <v>203</v>
      </c>
      <c r="Z317">
        <v>3</v>
      </c>
      <c r="AA317" t="s">
        <v>126</v>
      </c>
      <c r="AB317" t="s">
        <v>147</v>
      </c>
      <c r="AC317" t="s">
        <v>127</v>
      </c>
      <c r="AD317" s="2">
        <v>45599</v>
      </c>
      <c r="AE317">
        <v>2</v>
      </c>
      <c r="AF317">
        <v>37.86</v>
      </c>
      <c r="AH317" t="s">
        <v>1844</v>
      </c>
      <c r="AI317" t="s">
        <v>1514</v>
      </c>
      <c r="AJ317" t="s">
        <v>138</v>
      </c>
      <c r="AK317">
        <v>5</v>
      </c>
      <c r="AL317" t="s">
        <v>126</v>
      </c>
      <c r="AM317">
        <v>1250</v>
      </c>
      <c r="AN317" t="s">
        <v>127</v>
      </c>
      <c r="AO317" s="2">
        <v>45601</v>
      </c>
      <c r="AP317">
        <v>3</v>
      </c>
      <c r="AQ317">
        <v>31.04</v>
      </c>
    </row>
    <row r="318" spans="1:43" x14ac:dyDescent="0.25">
      <c r="A318" t="s">
        <v>688</v>
      </c>
      <c r="B318">
        <v>3.1360000000000001</v>
      </c>
      <c r="C318">
        <v>3.4590000000000001</v>
      </c>
      <c r="D318">
        <v>3.7440000000000002</v>
      </c>
      <c r="E318">
        <v>38.518999999999998</v>
      </c>
      <c r="F318">
        <v>31.840000152587891</v>
      </c>
      <c r="G318">
        <v>32.560001373291016</v>
      </c>
      <c r="H318">
        <v>31.819999694824219</v>
      </c>
      <c r="I318">
        <v>31.879999160766602</v>
      </c>
      <c r="K318">
        <v>32.659999999999997</v>
      </c>
      <c r="L318" t="s">
        <v>1839</v>
      </c>
      <c r="M318" t="s">
        <v>166</v>
      </c>
      <c r="N318" t="s">
        <v>860</v>
      </c>
      <c r="O318">
        <v>1</v>
      </c>
      <c r="P318" t="s">
        <v>142</v>
      </c>
      <c r="Q318">
        <v>32.659999999999997</v>
      </c>
      <c r="R318" t="s">
        <v>168</v>
      </c>
      <c r="S318" s="2">
        <v>45622</v>
      </c>
      <c r="T318">
        <v>1</v>
      </c>
      <c r="U318">
        <v>3.55</v>
      </c>
      <c r="W318" t="s">
        <v>1826</v>
      </c>
      <c r="X318" t="s">
        <v>689</v>
      </c>
      <c r="Y318" t="s">
        <v>203</v>
      </c>
      <c r="Z318">
        <v>3</v>
      </c>
      <c r="AA318" t="s">
        <v>126</v>
      </c>
      <c r="AB318">
        <v>36</v>
      </c>
      <c r="AC318" t="s">
        <v>127</v>
      </c>
      <c r="AD318" s="2">
        <v>45614</v>
      </c>
      <c r="AE318">
        <v>2</v>
      </c>
      <c r="AF318">
        <v>0</v>
      </c>
      <c r="AH318" t="s">
        <v>1931</v>
      </c>
      <c r="AI318" t="s">
        <v>1527</v>
      </c>
      <c r="AJ318" t="s">
        <v>419</v>
      </c>
      <c r="AK318">
        <v>3</v>
      </c>
      <c r="AL318" t="s">
        <v>126</v>
      </c>
      <c r="AM318">
        <v>36</v>
      </c>
      <c r="AN318" t="s">
        <v>127</v>
      </c>
      <c r="AO318" s="2">
        <v>45603</v>
      </c>
      <c r="AP318">
        <v>3</v>
      </c>
      <c r="AQ318">
        <v>-3.42</v>
      </c>
    </row>
    <row r="319" spans="1:43" x14ac:dyDescent="0.25">
      <c r="A319" t="s">
        <v>894</v>
      </c>
      <c r="B319">
        <v>4.3319999999999999</v>
      </c>
      <c r="C319">
        <v>4.8719999999999999</v>
      </c>
      <c r="D319">
        <v>5.6779999999999999</v>
      </c>
      <c r="E319">
        <v>79.667000000000002</v>
      </c>
      <c r="F319">
        <v>64.480003356933594</v>
      </c>
      <c r="G319">
        <v>64.610000610351563</v>
      </c>
      <c r="H319">
        <v>63.479999542236328</v>
      </c>
      <c r="I319">
        <v>63.889999389648438</v>
      </c>
      <c r="K319">
        <v>92</v>
      </c>
      <c r="L319" t="e">
        <v>#N/A</v>
      </c>
      <c r="M319" t="s">
        <v>1456</v>
      </c>
      <c r="N319" t="s">
        <v>128</v>
      </c>
      <c r="O319">
        <v>5</v>
      </c>
      <c r="P319" t="s">
        <v>126</v>
      </c>
      <c r="Q319">
        <v>82</v>
      </c>
      <c r="R319" t="s">
        <v>127</v>
      </c>
      <c r="S319" s="2">
        <v>45572</v>
      </c>
      <c r="T319">
        <v>1</v>
      </c>
      <c r="U319">
        <v>29.47</v>
      </c>
      <c r="W319" t="s">
        <v>1830</v>
      </c>
      <c r="X319" t="s">
        <v>895</v>
      </c>
      <c r="Y319" t="s">
        <v>185</v>
      </c>
      <c r="Z319">
        <v>5</v>
      </c>
      <c r="AA319" t="s">
        <v>126</v>
      </c>
      <c r="AB319">
        <v>92</v>
      </c>
      <c r="AC319" t="s">
        <v>134</v>
      </c>
      <c r="AD319" s="2">
        <v>45622</v>
      </c>
      <c r="AE319">
        <v>2</v>
      </c>
      <c r="AF319">
        <v>45.39</v>
      </c>
      <c r="AH319" t="e">
        <v>#N/A</v>
      </c>
      <c r="AI319" t="s">
        <v>895</v>
      </c>
      <c r="AJ319" t="s">
        <v>185</v>
      </c>
      <c r="AK319">
        <v>5</v>
      </c>
      <c r="AL319" t="s">
        <v>126</v>
      </c>
      <c r="AM319">
        <v>79</v>
      </c>
      <c r="AN319" t="s">
        <v>134</v>
      </c>
      <c r="AO319" s="2">
        <v>45538</v>
      </c>
      <c r="AP319">
        <v>3</v>
      </c>
      <c r="AQ319">
        <v>14.76</v>
      </c>
    </row>
    <row r="320" spans="1:43" x14ac:dyDescent="0.25">
      <c r="A320" t="s">
        <v>741</v>
      </c>
      <c r="B320">
        <v>1.3620000000000001</v>
      </c>
      <c r="C320">
        <v>1.569</v>
      </c>
      <c r="D320">
        <v>1.3360000000000001</v>
      </c>
      <c r="E320">
        <v>17.946999999999999</v>
      </c>
      <c r="F320">
        <v>18.239999771118164</v>
      </c>
      <c r="G320">
        <v>18.329999923706055</v>
      </c>
      <c r="H320">
        <v>18</v>
      </c>
      <c r="I320">
        <v>18</v>
      </c>
      <c r="K320">
        <v>20</v>
      </c>
      <c r="L320" t="s">
        <v>1856</v>
      </c>
      <c r="M320" t="s">
        <v>1696</v>
      </c>
      <c r="N320" t="s">
        <v>128</v>
      </c>
      <c r="O320">
        <v>5</v>
      </c>
      <c r="P320" t="s">
        <v>126</v>
      </c>
      <c r="Q320">
        <v>20</v>
      </c>
      <c r="R320" t="s">
        <v>134</v>
      </c>
      <c r="S320" s="2">
        <v>45621</v>
      </c>
      <c r="T320">
        <v>1</v>
      </c>
      <c r="U320">
        <v>74.72</v>
      </c>
      <c r="W320" t="e">
        <v>#N/A</v>
      </c>
      <c r="X320" t="s">
        <v>416</v>
      </c>
      <c r="Y320" t="s">
        <v>141</v>
      </c>
      <c r="Z320">
        <v>3</v>
      </c>
      <c r="AA320" t="s">
        <v>126</v>
      </c>
      <c r="AB320">
        <v>15</v>
      </c>
      <c r="AC320" t="s">
        <v>127</v>
      </c>
      <c r="AD320" s="2">
        <v>45594</v>
      </c>
      <c r="AE320">
        <v>2</v>
      </c>
      <c r="AF320">
        <v>44.99</v>
      </c>
      <c r="AH320" t="s">
        <v>1820</v>
      </c>
      <c r="AI320" t="s">
        <v>1454</v>
      </c>
      <c r="AJ320" t="s">
        <v>125</v>
      </c>
      <c r="AK320">
        <v>5</v>
      </c>
      <c r="AL320" t="s">
        <v>126</v>
      </c>
      <c r="AM320">
        <v>18</v>
      </c>
      <c r="AN320" t="s">
        <v>134</v>
      </c>
      <c r="AO320" s="2">
        <v>45606</v>
      </c>
      <c r="AP320">
        <v>3</v>
      </c>
      <c r="AQ320">
        <v>46.06</v>
      </c>
    </row>
    <row r="321" spans="1:43" x14ac:dyDescent="0.25">
      <c r="A321" t="s">
        <v>348</v>
      </c>
      <c r="B321">
        <v>24.370999999999999</v>
      </c>
      <c r="C321">
        <v>26.968</v>
      </c>
      <c r="D321">
        <v>30.584</v>
      </c>
      <c r="E321">
        <v>406.2</v>
      </c>
      <c r="F321">
        <v>328.8599853515625</v>
      </c>
      <c r="G321">
        <v>331.989990234375</v>
      </c>
      <c r="H321">
        <v>324.92999267578125</v>
      </c>
      <c r="I321">
        <v>325.47000122070313</v>
      </c>
      <c r="K321">
        <v>400</v>
      </c>
      <c r="L321" t="s">
        <v>1831</v>
      </c>
      <c r="M321" t="s">
        <v>349</v>
      </c>
      <c r="N321" t="s">
        <v>1724</v>
      </c>
      <c r="O321">
        <v>1</v>
      </c>
      <c r="P321" t="s">
        <v>142</v>
      </c>
      <c r="Q321" t="s">
        <v>147</v>
      </c>
      <c r="R321" t="s">
        <v>127</v>
      </c>
      <c r="S321" s="2">
        <v>45613</v>
      </c>
      <c r="T321">
        <v>1</v>
      </c>
      <c r="U321">
        <v>55.85</v>
      </c>
      <c r="W321" t="s">
        <v>1844</v>
      </c>
      <c r="X321" t="s">
        <v>359</v>
      </c>
      <c r="Y321" t="s">
        <v>138</v>
      </c>
      <c r="Z321">
        <v>5</v>
      </c>
      <c r="AA321" t="s">
        <v>126</v>
      </c>
      <c r="AB321">
        <v>400</v>
      </c>
      <c r="AC321" t="s">
        <v>127</v>
      </c>
      <c r="AD321" s="2">
        <v>45621</v>
      </c>
      <c r="AE321">
        <v>2</v>
      </c>
      <c r="AF321">
        <v>31.47</v>
      </c>
      <c r="AH321" t="s">
        <v>1860</v>
      </c>
      <c r="AI321" t="s">
        <v>1800</v>
      </c>
      <c r="AJ321" t="s">
        <v>203</v>
      </c>
      <c r="AK321">
        <v>3</v>
      </c>
      <c r="AL321" t="s">
        <v>142</v>
      </c>
      <c r="AM321" t="s">
        <v>147</v>
      </c>
      <c r="AN321" t="s">
        <v>127</v>
      </c>
      <c r="AO321" s="2">
        <v>45618</v>
      </c>
      <c r="AP321">
        <v>3</v>
      </c>
      <c r="AQ321">
        <v>29.86</v>
      </c>
    </row>
    <row r="322" spans="1:43" x14ac:dyDescent="0.25">
      <c r="A322" t="s">
        <v>188</v>
      </c>
      <c r="B322">
        <v>15.638999999999999</v>
      </c>
      <c r="C322">
        <v>16.875</v>
      </c>
      <c r="D322">
        <v>18.172999999999998</v>
      </c>
      <c r="E322">
        <v>428.13499999999999</v>
      </c>
      <c r="F322">
        <v>428.60000610351563</v>
      </c>
      <c r="G322">
        <v>430.10000610351563</v>
      </c>
      <c r="H322">
        <v>425.95999145507813</v>
      </c>
      <c r="I322">
        <v>427.19000244140625</v>
      </c>
      <c r="K322">
        <v>450</v>
      </c>
      <c r="L322" t="s">
        <v>1820</v>
      </c>
      <c r="M322" t="s">
        <v>1464</v>
      </c>
      <c r="N322" t="s">
        <v>125</v>
      </c>
      <c r="O322">
        <v>5</v>
      </c>
      <c r="P322" t="s">
        <v>126</v>
      </c>
      <c r="Q322">
        <v>450</v>
      </c>
      <c r="R322" t="s">
        <v>134</v>
      </c>
      <c r="S322" s="2">
        <v>45622</v>
      </c>
      <c r="T322">
        <v>1</v>
      </c>
      <c r="U322">
        <v>41.82</v>
      </c>
      <c r="W322" t="s">
        <v>1827</v>
      </c>
      <c r="X322" t="s">
        <v>190</v>
      </c>
      <c r="Y322" t="s">
        <v>138</v>
      </c>
      <c r="Z322">
        <v>5</v>
      </c>
      <c r="AA322" t="s">
        <v>126</v>
      </c>
      <c r="AB322">
        <v>420</v>
      </c>
      <c r="AC322" t="s">
        <v>127</v>
      </c>
      <c r="AD322" s="2">
        <v>45608</v>
      </c>
      <c r="AE322">
        <v>2</v>
      </c>
      <c r="AF322">
        <v>29.27</v>
      </c>
      <c r="AH322" t="s">
        <v>1832</v>
      </c>
      <c r="AI322" t="s">
        <v>191</v>
      </c>
      <c r="AJ322" t="s">
        <v>128</v>
      </c>
      <c r="AK322">
        <v>5</v>
      </c>
      <c r="AL322" t="s">
        <v>126</v>
      </c>
      <c r="AM322">
        <v>466</v>
      </c>
      <c r="AN322" t="s">
        <v>127</v>
      </c>
      <c r="AO322" s="2">
        <v>45608</v>
      </c>
      <c r="AP322">
        <v>3</v>
      </c>
      <c r="AQ322">
        <v>26.43</v>
      </c>
    </row>
    <row r="323" spans="1:43" x14ac:dyDescent="0.25">
      <c r="A323" t="s">
        <v>566</v>
      </c>
      <c r="B323">
        <v>8.1989999999999998</v>
      </c>
      <c r="C323">
        <v>10.933</v>
      </c>
      <c r="D323">
        <v>13.436999999999999</v>
      </c>
      <c r="E323">
        <v>163.125</v>
      </c>
      <c r="F323">
        <v>146.99000549316406</v>
      </c>
      <c r="G323">
        <v>150.30999755859375</v>
      </c>
      <c r="H323">
        <v>145.97000122070313</v>
      </c>
      <c r="I323">
        <v>146.75999450683594</v>
      </c>
      <c r="K323">
        <v>167</v>
      </c>
      <c r="L323" t="s">
        <v>1861</v>
      </c>
      <c r="M323" t="s">
        <v>1765</v>
      </c>
      <c r="N323" t="s">
        <v>138</v>
      </c>
      <c r="O323">
        <v>5</v>
      </c>
      <c r="P323" t="s">
        <v>126</v>
      </c>
      <c r="Q323">
        <v>167</v>
      </c>
      <c r="R323" t="s">
        <v>127</v>
      </c>
      <c r="S323" s="2">
        <v>45620</v>
      </c>
      <c r="T323">
        <v>1</v>
      </c>
      <c r="U323">
        <v>1.91</v>
      </c>
      <c r="W323" t="s">
        <v>1851</v>
      </c>
      <c r="X323" t="s">
        <v>1489</v>
      </c>
      <c r="Y323" t="s">
        <v>141</v>
      </c>
      <c r="Z323">
        <v>3</v>
      </c>
      <c r="AA323" t="s">
        <v>126</v>
      </c>
      <c r="AB323">
        <v>199</v>
      </c>
      <c r="AC323" t="s">
        <v>127</v>
      </c>
      <c r="AD323" s="2">
        <v>45620</v>
      </c>
      <c r="AE323">
        <v>2</v>
      </c>
      <c r="AF323">
        <v>0</v>
      </c>
      <c r="AH323" t="s">
        <v>1840</v>
      </c>
      <c r="AI323" t="s">
        <v>166</v>
      </c>
      <c r="AJ323" t="s">
        <v>361</v>
      </c>
      <c r="AK323">
        <v>1</v>
      </c>
      <c r="AL323" t="s">
        <v>126</v>
      </c>
      <c r="AM323" t="s">
        <v>147</v>
      </c>
      <c r="AN323" t="s">
        <v>127</v>
      </c>
      <c r="AO323" s="2">
        <v>45505</v>
      </c>
      <c r="AP323">
        <v>3</v>
      </c>
      <c r="AQ323">
        <v>-1.91</v>
      </c>
    </row>
    <row r="324" spans="1:43" x14ac:dyDescent="0.25">
      <c r="A324" t="s">
        <v>600</v>
      </c>
      <c r="B324">
        <v>11.429</v>
      </c>
      <c r="C324">
        <v>12.648999999999999</v>
      </c>
      <c r="D324">
        <v>13.218</v>
      </c>
      <c r="E324">
        <v>128.94999999999999</v>
      </c>
      <c r="F324">
        <v>123.27999877929688</v>
      </c>
      <c r="G324">
        <v>124.90000152587891</v>
      </c>
      <c r="H324">
        <v>122.62999725341797</v>
      </c>
      <c r="I324">
        <v>123.73999786376953</v>
      </c>
      <c r="K324">
        <v>133</v>
      </c>
      <c r="L324" t="s">
        <v>1837</v>
      </c>
      <c r="M324" t="s">
        <v>426</v>
      </c>
      <c r="N324" t="s">
        <v>128</v>
      </c>
      <c r="O324">
        <v>5</v>
      </c>
      <c r="P324" t="s">
        <v>126</v>
      </c>
      <c r="Q324">
        <v>133</v>
      </c>
      <c r="R324" t="s">
        <v>127</v>
      </c>
      <c r="S324" s="2">
        <v>45604</v>
      </c>
      <c r="T324">
        <v>1</v>
      </c>
      <c r="U324">
        <v>60.01</v>
      </c>
      <c r="W324" t="e">
        <v>#N/A</v>
      </c>
      <c r="X324" t="s">
        <v>426</v>
      </c>
      <c r="Y324" t="s">
        <v>128</v>
      </c>
      <c r="Z324">
        <v>5</v>
      </c>
      <c r="AA324" t="s">
        <v>126</v>
      </c>
      <c r="AB324">
        <v>133</v>
      </c>
      <c r="AC324" t="s">
        <v>127</v>
      </c>
      <c r="AD324" s="2">
        <v>45604</v>
      </c>
      <c r="AE324">
        <v>2</v>
      </c>
      <c r="AF324">
        <v>55.65</v>
      </c>
      <c r="AH324" t="s">
        <v>1833</v>
      </c>
      <c r="AI324" t="s">
        <v>1502</v>
      </c>
      <c r="AJ324" t="s">
        <v>128</v>
      </c>
      <c r="AK324">
        <v>5</v>
      </c>
      <c r="AL324" t="s">
        <v>126</v>
      </c>
      <c r="AM324">
        <v>144</v>
      </c>
      <c r="AN324" t="s">
        <v>127</v>
      </c>
      <c r="AO324" s="2">
        <v>45595</v>
      </c>
      <c r="AP324">
        <v>3</v>
      </c>
      <c r="AQ324">
        <v>51.83</v>
      </c>
    </row>
    <row r="325" spans="1:43" x14ac:dyDescent="0.25">
      <c r="A325" t="s">
        <v>884</v>
      </c>
      <c r="B325">
        <v>14.691000000000001</v>
      </c>
      <c r="C325">
        <v>16.768999999999998</v>
      </c>
      <c r="D325">
        <v>18.216999999999999</v>
      </c>
      <c r="E325">
        <v>218.333</v>
      </c>
      <c r="F325">
        <v>198.44999694824219</v>
      </c>
      <c r="G325">
        <v>201.44999694824219</v>
      </c>
      <c r="H325">
        <v>198.44999694824219</v>
      </c>
      <c r="I325">
        <v>199.3699951171875</v>
      </c>
      <c r="K325">
        <v>194</v>
      </c>
      <c r="L325" t="s">
        <v>1856</v>
      </c>
      <c r="M325" t="s">
        <v>1675</v>
      </c>
      <c r="N325" t="s">
        <v>151</v>
      </c>
      <c r="O325">
        <v>1</v>
      </c>
      <c r="P325" t="s">
        <v>126</v>
      </c>
      <c r="Q325">
        <v>194</v>
      </c>
      <c r="R325" t="s">
        <v>134</v>
      </c>
      <c r="S325" s="2">
        <v>45596</v>
      </c>
      <c r="T325">
        <v>1</v>
      </c>
      <c r="U325">
        <v>15.74</v>
      </c>
      <c r="W325" t="s">
        <v>1845</v>
      </c>
      <c r="X325" t="s">
        <v>290</v>
      </c>
      <c r="Y325" t="s">
        <v>141</v>
      </c>
      <c r="Z325">
        <v>3</v>
      </c>
      <c r="AA325" t="s">
        <v>126</v>
      </c>
      <c r="AB325">
        <v>205</v>
      </c>
      <c r="AC325" t="s">
        <v>127</v>
      </c>
      <c r="AD325" s="2">
        <v>45597</v>
      </c>
      <c r="AE325">
        <v>2</v>
      </c>
      <c r="AF325">
        <v>13.94</v>
      </c>
      <c r="AH325" t="s">
        <v>1846</v>
      </c>
      <c r="AI325" t="s">
        <v>533</v>
      </c>
      <c r="AJ325" t="s">
        <v>146</v>
      </c>
      <c r="AK325">
        <v>3</v>
      </c>
      <c r="AL325" t="s">
        <v>126</v>
      </c>
      <c r="AM325">
        <v>225</v>
      </c>
      <c r="AN325" t="s">
        <v>127</v>
      </c>
      <c r="AO325" s="2">
        <v>45623</v>
      </c>
      <c r="AP325">
        <v>3</v>
      </c>
      <c r="AQ325">
        <v>9.83</v>
      </c>
    </row>
    <row r="326" spans="1:43" x14ac:dyDescent="0.25">
      <c r="A326" t="s">
        <v>474</v>
      </c>
      <c r="B326">
        <v>7.883</v>
      </c>
      <c r="C326">
        <v>9.1180000000000003</v>
      </c>
      <c r="D326">
        <v>10.548999999999999</v>
      </c>
      <c r="E326">
        <v>238.577</v>
      </c>
      <c r="F326">
        <v>250.96000671386719</v>
      </c>
      <c r="G326">
        <v>252.64999389648438</v>
      </c>
      <c r="H326">
        <v>249.71499633789063</v>
      </c>
      <c r="I326">
        <v>250.41999816894531</v>
      </c>
      <c r="K326">
        <v>262</v>
      </c>
      <c r="L326" t="s">
        <v>1830</v>
      </c>
      <c r="M326" t="s">
        <v>1497</v>
      </c>
      <c r="N326" t="s">
        <v>185</v>
      </c>
      <c r="O326">
        <v>5</v>
      </c>
      <c r="P326" t="s">
        <v>126</v>
      </c>
      <c r="Q326">
        <v>262</v>
      </c>
      <c r="R326" t="s">
        <v>134</v>
      </c>
      <c r="S326" s="2">
        <v>45611</v>
      </c>
      <c r="T326">
        <v>1</v>
      </c>
      <c r="U326">
        <v>49.39</v>
      </c>
      <c r="W326" t="s">
        <v>1872</v>
      </c>
      <c r="X326" t="s">
        <v>1471</v>
      </c>
      <c r="Y326" t="s">
        <v>146</v>
      </c>
      <c r="Z326">
        <v>3</v>
      </c>
      <c r="AA326" t="s">
        <v>126</v>
      </c>
      <c r="AB326">
        <v>249</v>
      </c>
      <c r="AC326" t="s">
        <v>134</v>
      </c>
      <c r="AD326" s="2">
        <v>45589</v>
      </c>
      <c r="AE326">
        <v>2</v>
      </c>
      <c r="AF326">
        <v>39.83</v>
      </c>
      <c r="AH326" t="e">
        <v>#N/A</v>
      </c>
      <c r="AI326" t="s">
        <v>799</v>
      </c>
      <c r="AJ326" t="s">
        <v>343</v>
      </c>
      <c r="AK326">
        <v>3</v>
      </c>
      <c r="AL326" t="s">
        <v>126</v>
      </c>
      <c r="AM326">
        <v>240</v>
      </c>
      <c r="AN326" t="s">
        <v>134</v>
      </c>
      <c r="AO326" s="2">
        <v>45588</v>
      </c>
      <c r="AP326">
        <v>3</v>
      </c>
      <c r="AQ326">
        <v>29.95</v>
      </c>
    </row>
    <row r="327" spans="1:43" x14ac:dyDescent="0.25">
      <c r="A327" t="s">
        <v>760</v>
      </c>
      <c r="B327">
        <v>4.3239999999999998</v>
      </c>
      <c r="C327">
        <v>4.7350000000000003</v>
      </c>
      <c r="D327">
        <v>5.1749999999999998</v>
      </c>
      <c r="E327">
        <v>87.388999999999996</v>
      </c>
      <c r="F327">
        <v>79</v>
      </c>
      <c r="G327">
        <v>79.69000244140625</v>
      </c>
      <c r="H327">
        <v>78.699996948242188</v>
      </c>
      <c r="I327">
        <v>79.44000244140625</v>
      </c>
      <c r="K327">
        <v>86.68</v>
      </c>
      <c r="L327" t="s">
        <v>1839</v>
      </c>
      <c r="M327" t="s">
        <v>166</v>
      </c>
      <c r="N327" t="s">
        <v>146</v>
      </c>
      <c r="O327">
        <v>3</v>
      </c>
      <c r="P327" t="s">
        <v>142</v>
      </c>
      <c r="Q327">
        <v>86.68</v>
      </c>
      <c r="R327" t="s">
        <v>251</v>
      </c>
      <c r="S327" s="2">
        <v>45607</v>
      </c>
      <c r="T327">
        <v>1</v>
      </c>
      <c r="U327">
        <v>10.66</v>
      </c>
      <c r="W327" t="s">
        <v>1851</v>
      </c>
      <c r="X327" t="s">
        <v>306</v>
      </c>
      <c r="Y327" t="s">
        <v>125</v>
      </c>
      <c r="Z327">
        <v>5</v>
      </c>
      <c r="AA327" t="s">
        <v>126</v>
      </c>
      <c r="AB327">
        <v>87</v>
      </c>
      <c r="AC327" t="s">
        <v>127</v>
      </c>
      <c r="AD327" s="2">
        <v>45622</v>
      </c>
      <c r="AE327">
        <v>2</v>
      </c>
      <c r="AF327">
        <v>10.119999999999999</v>
      </c>
      <c r="AH327" t="s">
        <v>1819</v>
      </c>
      <c r="AI327" t="s">
        <v>229</v>
      </c>
      <c r="AJ327" t="s">
        <v>151</v>
      </c>
      <c r="AK327">
        <v>1</v>
      </c>
      <c r="AL327" t="s">
        <v>126</v>
      </c>
      <c r="AM327">
        <v>70</v>
      </c>
      <c r="AN327" t="s">
        <v>127</v>
      </c>
      <c r="AO327" s="2">
        <v>45601</v>
      </c>
      <c r="AP327">
        <v>3</v>
      </c>
      <c r="AQ327">
        <v>4.25</v>
      </c>
    </row>
    <row r="328" spans="1:43" x14ac:dyDescent="0.25">
      <c r="A328" t="s">
        <v>293</v>
      </c>
      <c r="B328">
        <v>10.923</v>
      </c>
      <c r="C328">
        <v>11.965999999999999</v>
      </c>
      <c r="D328">
        <v>13.291</v>
      </c>
      <c r="E328">
        <v>237</v>
      </c>
      <c r="F328">
        <v>232.17999267578125</v>
      </c>
      <c r="G328">
        <v>232.96000671386719</v>
      </c>
      <c r="H328">
        <v>229.47000122070313</v>
      </c>
      <c r="I328">
        <v>229.63999938964844</v>
      </c>
      <c r="K328">
        <v>227</v>
      </c>
      <c r="L328" t="s">
        <v>1856</v>
      </c>
      <c r="M328" t="s">
        <v>1902</v>
      </c>
      <c r="N328" t="s">
        <v>128</v>
      </c>
      <c r="O328">
        <v>5</v>
      </c>
      <c r="P328" t="s">
        <v>126</v>
      </c>
      <c r="Q328">
        <v>227</v>
      </c>
      <c r="R328" t="s">
        <v>134</v>
      </c>
      <c r="S328" s="2">
        <v>45622</v>
      </c>
      <c r="T328">
        <v>1</v>
      </c>
      <c r="U328">
        <v>21.65</v>
      </c>
      <c r="W328" t="s">
        <v>1896</v>
      </c>
      <c r="X328" t="s">
        <v>1495</v>
      </c>
      <c r="Y328" t="s">
        <v>128</v>
      </c>
      <c r="Z328">
        <v>5</v>
      </c>
      <c r="AA328" t="s">
        <v>126</v>
      </c>
      <c r="AB328">
        <v>242</v>
      </c>
      <c r="AC328" t="s">
        <v>127</v>
      </c>
      <c r="AD328" s="2">
        <v>45574</v>
      </c>
      <c r="AE328">
        <v>2</v>
      </c>
      <c r="AF328">
        <v>18.579999999999998</v>
      </c>
      <c r="AH328" t="s">
        <v>1845</v>
      </c>
      <c r="AI328" t="s">
        <v>308</v>
      </c>
      <c r="AJ328" t="s">
        <v>141</v>
      </c>
      <c r="AK328">
        <v>3</v>
      </c>
      <c r="AL328" t="s">
        <v>126</v>
      </c>
      <c r="AM328">
        <v>233</v>
      </c>
      <c r="AN328" t="s">
        <v>127</v>
      </c>
      <c r="AO328" s="2">
        <v>45609</v>
      </c>
      <c r="AP328">
        <v>3</v>
      </c>
      <c r="AQ328">
        <v>12.23</v>
      </c>
    </row>
    <row r="329" spans="1:43" x14ac:dyDescent="0.25">
      <c r="A329" t="s">
        <v>712</v>
      </c>
      <c r="B329">
        <v>2.1179999999999999</v>
      </c>
      <c r="C329">
        <v>2.2570000000000001</v>
      </c>
      <c r="D329">
        <v>2.387</v>
      </c>
      <c r="E329">
        <v>22.437999999999999</v>
      </c>
      <c r="F329">
        <v>21.120000839233398</v>
      </c>
      <c r="G329">
        <v>21.450000762939453</v>
      </c>
      <c r="H329">
        <v>20.635000228881836</v>
      </c>
      <c r="I329">
        <v>20.799999237060547</v>
      </c>
      <c r="K329">
        <v>29</v>
      </c>
      <c r="L329" t="s">
        <v>1860</v>
      </c>
      <c r="M329" t="s">
        <v>1702</v>
      </c>
      <c r="N329" t="s">
        <v>167</v>
      </c>
      <c r="O329">
        <v>5</v>
      </c>
      <c r="P329" t="s">
        <v>126</v>
      </c>
      <c r="Q329">
        <v>29</v>
      </c>
      <c r="R329" t="s">
        <v>127</v>
      </c>
      <c r="S329" s="2">
        <v>45614</v>
      </c>
      <c r="T329">
        <v>1</v>
      </c>
      <c r="U329">
        <v>43.78</v>
      </c>
      <c r="W329" t="s">
        <v>1825</v>
      </c>
      <c r="X329" t="s">
        <v>136</v>
      </c>
      <c r="Y329" t="s">
        <v>125</v>
      </c>
      <c r="Z329">
        <v>5</v>
      </c>
      <c r="AA329" t="s">
        <v>137</v>
      </c>
      <c r="AB329">
        <v>21.3</v>
      </c>
      <c r="AC329" t="s">
        <v>134</v>
      </c>
      <c r="AD329" s="2">
        <v>45545</v>
      </c>
      <c r="AE329">
        <v>2</v>
      </c>
      <c r="AF329">
        <v>26.24</v>
      </c>
      <c r="AH329" t="e">
        <v>#N/A</v>
      </c>
      <c r="AI329" t="s">
        <v>166</v>
      </c>
      <c r="AJ329" t="s">
        <v>128</v>
      </c>
      <c r="AK329">
        <v>5</v>
      </c>
      <c r="AL329" t="s">
        <v>137</v>
      </c>
      <c r="AM329">
        <v>19.96</v>
      </c>
      <c r="AN329" t="s">
        <v>234</v>
      </c>
      <c r="AO329" s="2">
        <v>45427</v>
      </c>
      <c r="AP329">
        <v>3</v>
      </c>
      <c r="AQ329">
        <v>11.54</v>
      </c>
    </row>
    <row r="330" spans="1:43" x14ac:dyDescent="0.25">
      <c r="A330" t="s">
        <v>611</v>
      </c>
      <c r="B330">
        <v>3.6120000000000001</v>
      </c>
      <c r="C330">
        <v>3.77</v>
      </c>
      <c r="D330">
        <v>3.97</v>
      </c>
      <c r="E330">
        <v>36.469000000000001</v>
      </c>
      <c r="F330">
        <v>36.560001373291016</v>
      </c>
      <c r="G330">
        <v>37.5</v>
      </c>
      <c r="H330">
        <v>33.534999847412109</v>
      </c>
      <c r="I330">
        <v>34.659999847412109</v>
      </c>
      <c r="K330">
        <v>40</v>
      </c>
      <c r="L330" t="s">
        <v>1845</v>
      </c>
      <c r="M330" t="s">
        <v>677</v>
      </c>
      <c r="N330" t="s">
        <v>138</v>
      </c>
      <c r="O330">
        <v>5</v>
      </c>
      <c r="P330" t="s">
        <v>126</v>
      </c>
      <c r="Q330">
        <v>40</v>
      </c>
      <c r="R330" t="s">
        <v>127</v>
      </c>
      <c r="S330" s="2">
        <v>45623</v>
      </c>
      <c r="T330">
        <v>1</v>
      </c>
      <c r="U330">
        <v>41.22</v>
      </c>
      <c r="W330" t="s">
        <v>1838</v>
      </c>
      <c r="X330" t="s">
        <v>458</v>
      </c>
      <c r="Y330" t="s">
        <v>128</v>
      </c>
      <c r="Z330">
        <v>5</v>
      </c>
      <c r="AA330" t="s">
        <v>126</v>
      </c>
      <c r="AB330">
        <v>39</v>
      </c>
      <c r="AC330" t="s">
        <v>127</v>
      </c>
      <c r="AD330" s="2">
        <v>45533</v>
      </c>
      <c r="AE330">
        <v>2</v>
      </c>
      <c r="AF330">
        <v>40.24</v>
      </c>
      <c r="AH330" t="s">
        <v>1820</v>
      </c>
      <c r="AI330" t="s">
        <v>219</v>
      </c>
      <c r="AJ330" t="s">
        <v>125</v>
      </c>
      <c r="AK330">
        <v>5</v>
      </c>
      <c r="AL330" t="s">
        <v>126</v>
      </c>
      <c r="AM330">
        <v>40</v>
      </c>
      <c r="AN330" t="s">
        <v>134</v>
      </c>
      <c r="AO330" s="2">
        <v>45622</v>
      </c>
      <c r="AP330">
        <v>3</v>
      </c>
      <c r="AQ330">
        <v>37.29</v>
      </c>
    </row>
    <row r="331" spans="1:43" x14ac:dyDescent="0.25">
      <c r="A331" t="s">
        <v>779</v>
      </c>
      <c r="B331">
        <v>1.6990000000000001</v>
      </c>
      <c r="C331">
        <v>1.863</v>
      </c>
      <c r="D331">
        <v>2.0449999999999999</v>
      </c>
      <c r="E331">
        <v>33</v>
      </c>
      <c r="F331">
        <v>31.780000686645508</v>
      </c>
      <c r="G331">
        <v>32.060001373291016</v>
      </c>
      <c r="H331">
        <v>31.680000305175781</v>
      </c>
      <c r="I331">
        <v>31.920000076293945</v>
      </c>
      <c r="K331">
        <v>31.7</v>
      </c>
      <c r="L331" t="s">
        <v>1825</v>
      </c>
      <c r="M331" t="s">
        <v>136</v>
      </c>
      <c r="N331" t="s">
        <v>216</v>
      </c>
      <c r="O331">
        <v>1</v>
      </c>
      <c r="P331" t="s">
        <v>142</v>
      </c>
      <c r="Q331">
        <v>31.7</v>
      </c>
      <c r="R331" t="s">
        <v>134</v>
      </c>
      <c r="S331" s="2">
        <v>45546</v>
      </c>
      <c r="T331">
        <v>1</v>
      </c>
      <c r="U331">
        <v>7.62</v>
      </c>
      <c r="W331" t="s">
        <v>1819</v>
      </c>
      <c r="X331" t="s">
        <v>303</v>
      </c>
      <c r="Y331" t="s">
        <v>146</v>
      </c>
      <c r="Z331">
        <v>3</v>
      </c>
      <c r="AA331" t="s">
        <v>126</v>
      </c>
      <c r="AB331">
        <v>31</v>
      </c>
      <c r="AC331" t="s">
        <v>127</v>
      </c>
      <c r="AD331" s="2">
        <v>45554</v>
      </c>
      <c r="AE331">
        <v>2</v>
      </c>
      <c r="AF331">
        <v>5.05</v>
      </c>
      <c r="AH331" t="s">
        <v>1845</v>
      </c>
      <c r="AI331" t="s">
        <v>1761</v>
      </c>
      <c r="AJ331" t="s">
        <v>141</v>
      </c>
      <c r="AK331">
        <v>3</v>
      </c>
      <c r="AL331" t="s">
        <v>126</v>
      </c>
      <c r="AM331">
        <v>31</v>
      </c>
      <c r="AN331" t="s">
        <v>127</v>
      </c>
      <c r="AO331" s="2">
        <v>45540</v>
      </c>
      <c r="AP331">
        <v>3</v>
      </c>
      <c r="AQ331">
        <v>4.2699999999999996</v>
      </c>
    </row>
    <row r="332" spans="1:43" x14ac:dyDescent="0.25">
      <c r="A332" t="s">
        <v>903</v>
      </c>
      <c r="B332">
        <v>5.173</v>
      </c>
      <c r="C332">
        <v>5.649</v>
      </c>
      <c r="D332">
        <v>6.0439999999999996</v>
      </c>
      <c r="E332">
        <v>74</v>
      </c>
      <c r="F332">
        <v>77.639999389648438</v>
      </c>
      <c r="G332">
        <v>78.970001220703125</v>
      </c>
      <c r="H332">
        <v>76.860000610351563</v>
      </c>
      <c r="I332">
        <v>77.660003662109375</v>
      </c>
      <c r="K332">
        <v>83</v>
      </c>
      <c r="L332" t="s">
        <v>1861</v>
      </c>
      <c r="M332" t="s">
        <v>1718</v>
      </c>
      <c r="N332" t="s">
        <v>138</v>
      </c>
      <c r="O332">
        <v>5</v>
      </c>
      <c r="P332" t="s">
        <v>126</v>
      </c>
      <c r="Q332">
        <v>83</v>
      </c>
      <c r="R332" t="s">
        <v>127</v>
      </c>
      <c r="S332" s="2">
        <v>45614</v>
      </c>
      <c r="T332">
        <v>1</v>
      </c>
      <c r="U332">
        <v>10.92</v>
      </c>
      <c r="W332" t="s">
        <v>1821</v>
      </c>
      <c r="X332" t="s">
        <v>1717</v>
      </c>
      <c r="Y332" t="s">
        <v>125</v>
      </c>
      <c r="Z332">
        <v>5</v>
      </c>
      <c r="AA332" t="s">
        <v>126</v>
      </c>
      <c r="AB332">
        <v>82</v>
      </c>
      <c r="AC332" t="s">
        <v>127</v>
      </c>
      <c r="AD332" s="2">
        <v>45601</v>
      </c>
      <c r="AE332">
        <v>2</v>
      </c>
      <c r="AF332">
        <v>8.92</v>
      </c>
      <c r="AH332" t="s">
        <v>1845</v>
      </c>
      <c r="AI332" t="s">
        <v>1764</v>
      </c>
      <c r="AJ332" t="s">
        <v>138</v>
      </c>
      <c r="AK332">
        <v>5</v>
      </c>
      <c r="AL332" t="s">
        <v>126</v>
      </c>
      <c r="AM332">
        <v>80</v>
      </c>
      <c r="AN332" t="s">
        <v>127</v>
      </c>
      <c r="AO332" s="2">
        <v>45604</v>
      </c>
      <c r="AP332">
        <v>3</v>
      </c>
      <c r="AQ332">
        <v>6.9</v>
      </c>
    </row>
    <row r="333" spans="1:43" x14ac:dyDescent="0.25">
      <c r="A333" t="s">
        <v>864</v>
      </c>
      <c r="B333">
        <v>0.91400000000000003</v>
      </c>
      <c r="C333">
        <v>0.99199999999999999</v>
      </c>
      <c r="D333">
        <v>1.113</v>
      </c>
      <c r="E333">
        <v>21.225000000000001</v>
      </c>
      <c r="F333">
        <v>18.309999465942383</v>
      </c>
      <c r="G333">
        <v>18.614999771118164</v>
      </c>
      <c r="H333">
        <v>18.309999465942383</v>
      </c>
      <c r="I333">
        <v>18.430000305175781</v>
      </c>
      <c r="K333">
        <v>23</v>
      </c>
      <c r="L333" t="s">
        <v>1819</v>
      </c>
      <c r="M333" t="s">
        <v>467</v>
      </c>
      <c r="N333" t="s">
        <v>128</v>
      </c>
      <c r="O333">
        <v>5</v>
      </c>
      <c r="P333" t="s">
        <v>126</v>
      </c>
      <c r="Q333">
        <v>23</v>
      </c>
      <c r="R333" t="s">
        <v>127</v>
      </c>
      <c r="S333" s="2">
        <v>45610</v>
      </c>
      <c r="T333">
        <v>1</v>
      </c>
      <c r="U333">
        <v>12.61</v>
      </c>
      <c r="W333" t="s">
        <v>1837</v>
      </c>
      <c r="X333" t="s">
        <v>444</v>
      </c>
      <c r="Y333" t="s">
        <v>128</v>
      </c>
      <c r="Z333">
        <v>5</v>
      </c>
      <c r="AA333" t="s">
        <v>126</v>
      </c>
      <c r="AB333">
        <v>24</v>
      </c>
      <c r="AC333" t="s">
        <v>127</v>
      </c>
      <c r="AD333" s="2">
        <v>45622</v>
      </c>
      <c r="AE333">
        <v>2</v>
      </c>
      <c r="AF333">
        <v>11.01</v>
      </c>
      <c r="AH333" t="s">
        <v>1900</v>
      </c>
      <c r="AI333" t="s">
        <v>840</v>
      </c>
      <c r="AJ333" t="s">
        <v>128</v>
      </c>
      <c r="AK333">
        <v>5</v>
      </c>
      <c r="AL333" t="s">
        <v>126</v>
      </c>
      <c r="AM333">
        <v>22</v>
      </c>
      <c r="AN333" t="s">
        <v>127</v>
      </c>
      <c r="AO333" s="2">
        <v>45617</v>
      </c>
      <c r="AP333">
        <v>3</v>
      </c>
      <c r="AQ333">
        <v>1.91</v>
      </c>
    </row>
    <row r="334" spans="1:43" x14ac:dyDescent="0.25">
      <c r="A334" t="s">
        <v>557</v>
      </c>
      <c r="B334">
        <v>8.2970000000000006</v>
      </c>
      <c r="C334">
        <v>8.9139999999999997</v>
      </c>
      <c r="D334">
        <v>9.5399999999999991</v>
      </c>
      <c r="E334">
        <v>180.292</v>
      </c>
      <c r="F334">
        <v>174.3800048828125</v>
      </c>
      <c r="G334">
        <v>175.75</v>
      </c>
      <c r="H334">
        <v>173.66999816894531</v>
      </c>
      <c r="I334">
        <v>174.08999633789063</v>
      </c>
      <c r="K334">
        <v>165</v>
      </c>
      <c r="L334" t="s">
        <v>1840</v>
      </c>
      <c r="M334" t="s">
        <v>166</v>
      </c>
      <c r="N334" t="s">
        <v>146</v>
      </c>
      <c r="O334">
        <v>3</v>
      </c>
      <c r="P334" t="s">
        <v>137</v>
      </c>
      <c r="Q334" t="s">
        <v>147</v>
      </c>
      <c r="R334" t="s">
        <v>127</v>
      </c>
      <c r="S334" s="2">
        <v>45560</v>
      </c>
      <c r="T334">
        <v>1</v>
      </c>
      <c r="U334">
        <v>14.39</v>
      </c>
      <c r="W334" t="s">
        <v>1862</v>
      </c>
      <c r="X334" t="s">
        <v>1576</v>
      </c>
      <c r="Y334" t="s">
        <v>151</v>
      </c>
      <c r="Z334">
        <v>1</v>
      </c>
      <c r="AA334" t="s">
        <v>126</v>
      </c>
      <c r="AB334">
        <v>165</v>
      </c>
      <c r="AC334" t="s">
        <v>127</v>
      </c>
      <c r="AD334" s="2">
        <v>45603</v>
      </c>
      <c r="AE334">
        <v>2</v>
      </c>
      <c r="AF334">
        <v>8.6</v>
      </c>
      <c r="AH334" t="s">
        <v>1853</v>
      </c>
      <c r="AI334" t="s">
        <v>1688</v>
      </c>
      <c r="AJ334" t="s">
        <v>216</v>
      </c>
      <c r="AK334">
        <v>1</v>
      </c>
      <c r="AL334" t="s">
        <v>126</v>
      </c>
      <c r="AM334">
        <v>155</v>
      </c>
      <c r="AN334" t="s">
        <v>127</v>
      </c>
      <c r="AO334" s="2">
        <v>45603</v>
      </c>
      <c r="AP334">
        <v>3</v>
      </c>
      <c r="AQ334">
        <v>8.31</v>
      </c>
    </row>
    <row r="335" spans="1:43" x14ac:dyDescent="0.25">
      <c r="A335" t="s">
        <v>723</v>
      </c>
      <c r="B335">
        <v>17.684999999999999</v>
      </c>
      <c r="C335">
        <v>19.279</v>
      </c>
      <c r="D335">
        <v>21.062000000000001</v>
      </c>
      <c r="E335">
        <v>476.27300000000002</v>
      </c>
      <c r="F335">
        <v>460.1400146484375</v>
      </c>
      <c r="G335">
        <v>465.79000854492188</v>
      </c>
      <c r="H335">
        <v>455.6199951171875</v>
      </c>
      <c r="I335">
        <v>458.85000610351563</v>
      </c>
      <c r="K335">
        <v>490</v>
      </c>
      <c r="L335" t="s">
        <v>1851</v>
      </c>
      <c r="M335" t="s">
        <v>294</v>
      </c>
      <c r="N335" t="s">
        <v>125</v>
      </c>
      <c r="O335">
        <v>5</v>
      </c>
      <c r="P335" t="s">
        <v>126</v>
      </c>
      <c r="Q335">
        <v>490</v>
      </c>
      <c r="R335" t="s">
        <v>127</v>
      </c>
      <c r="S335" s="2">
        <v>45622</v>
      </c>
      <c r="T335">
        <v>1</v>
      </c>
      <c r="U335">
        <v>55.41</v>
      </c>
      <c r="W335" t="s">
        <v>1845</v>
      </c>
      <c r="X335" t="s">
        <v>308</v>
      </c>
      <c r="Y335" t="s">
        <v>141</v>
      </c>
      <c r="Z335">
        <v>3</v>
      </c>
      <c r="AA335" t="s">
        <v>126</v>
      </c>
      <c r="AB335">
        <v>454</v>
      </c>
      <c r="AC335" t="s">
        <v>127</v>
      </c>
      <c r="AD335" s="2">
        <v>45595</v>
      </c>
      <c r="AE335">
        <v>2</v>
      </c>
      <c r="AF335">
        <v>49.58</v>
      </c>
      <c r="AH335" t="s">
        <v>1840</v>
      </c>
      <c r="AI335" t="s">
        <v>166</v>
      </c>
      <c r="AJ335" t="s">
        <v>146</v>
      </c>
      <c r="AK335">
        <v>3</v>
      </c>
      <c r="AL335" t="s">
        <v>142</v>
      </c>
      <c r="AM335" t="s">
        <v>147</v>
      </c>
      <c r="AN335" t="s">
        <v>127</v>
      </c>
      <c r="AO335" s="2">
        <v>45512</v>
      </c>
      <c r="AP335">
        <v>3</v>
      </c>
      <c r="AQ335">
        <v>25.69</v>
      </c>
    </row>
    <row r="336" spans="1:43" x14ac:dyDescent="0.25">
      <c r="A336" t="s">
        <v>573</v>
      </c>
      <c r="B336">
        <v>16.927</v>
      </c>
      <c r="C336">
        <v>15.082000000000001</v>
      </c>
      <c r="D336">
        <v>21.952000000000002</v>
      </c>
      <c r="E336">
        <v>291.58300000000003</v>
      </c>
      <c r="F336">
        <v>296.67001342773438</v>
      </c>
      <c r="G336">
        <v>299.19000244140625</v>
      </c>
      <c r="H336">
        <v>294.95999145507813</v>
      </c>
      <c r="I336">
        <v>296.67999267578125</v>
      </c>
      <c r="K336">
        <v>308</v>
      </c>
      <c r="L336" t="s">
        <v>1840</v>
      </c>
      <c r="M336" t="s">
        <v>166</v>
      </c>
      <c r="N336" t="s">
        <v>151</v>
      </c>
      <c r="O336">
        <v>1</v>
      </c>
      <c r="P336" t="s">
        <v>126</v>
      </c>
      <c r="Q336" t="s">
        <v>147</v>
      </c>
      <c r="R336" t="s">
        <v>127</v>
      </c>
      <c r="S336" s="2">
        <v>45421</v>
      </c>
      <c r="T336">
        <v>1</v>
      </c>
      <c r="U336">
        <v>42.41</v>
      </c>
      <c r="W336" t="s">
        <v>1859</v>
      </c>
      <c r="X336" t="s">
        <v>177</v>
      </c>
      <c r="Y336" t="s">
        <v>125</v>
      </c>
      <c r="Z336">
        <v>5</v>
      </c>
      <c r="AA336" t="s">
        <v>126</v>
      </c>
      <c r="AB336">
        <v>308</v>
      </c>
      <c r="AC336" t="s">
        <v>127</v>
      </c>
      <c r="AD336" s="2">
        <v>45621</v>
      </c>
      <c r="AE336">
        <v>2</v>
      </c>
      <c r="AF336">
        <v>21.54</v>
      </c>
      <c r="AH336" t="s">
        <v>1822</v>
      </c>
      <c r="AI336" t="s">
        <v>166</v>
      </c>
      <c r="AJ336" t="s">
        <v>141</v>
      </c>
      <c r="AK336">
        <v>3</v>
      </c>
      <c r="AL336" t="s">
        <v>126</v>
      </c>
      <c r="AM336">
        <v>303</v>
      </c>
      <c r="AN336" t="s">
        <v>134</v>
      </c>
      <c r="AO336" s="2">
        <v>45604</v>
      </c>
      <c r="AP336">
        <v>3</v>
      </c>
      <c r="AQ336">
        <v>11.38</v>
      </c>
    </row>
    <row r="337" spans="1:43" x14ac:dyDescent="0.25">
      <c r="A337" t="s">
        <v>571</v>
      </c>
      <c r="B337">
        <v>3.1389999999999998</v>
      </c>
      <c r="C337">
        <v>3.8210000000000002</v>
      </c>
      <c r="D337">
        <v>4.4349999999999996</v>
      </c>
      <c r="E337">
        <v>124.52200000000001</v>
      </c>
      <c r="F337">
        <v>117.16999816894531</v>
      </c>
      <c r="G337">
        <v>117.55500030517578</v>
      </c>
      <c r="H337">
        <v>115.83999633789063</v>
      </c>
      <c r="I337">
        <v>116.69999694824219</v>
      </c>
      <c r="K337">
        <v>128</v>
      </c>
      <c r="L337" t="s">
        <v>1846</v>
      </c>
      <c r="M337" t="s">
        <v>533</v>
      </c>
      <c r="N337" t="s">
        <v>128</v>
      </c>
      <c r="O337">
        <v>5</v>
      </c>
      <c r="P337" t="s">
        <v>126</v>
      </c>
      <c r="Q337">
        <v>128</v>
      </c>
      <c r="R337" t="s">
        <v>127</v>
      </c>
      <c r="S337" s="2">
        <v>45623</v>
      </c>
      <c r="T337">
        <v>1</v>
      </c>
      <c r="U337">
        <v>124.86</v>
      </c>
      <c r="W337" t="s">
        <v>1859</v>
      </c>
      <c r="X337" t="s">
        <v>1487</v>
      </c>
      <c r="Y337" t="s">
        <v>125</v>
      </c>
      <c r="Z337">
        <v>5</v>
      </c>
      <c r="AA337" t="s">
        <v>126</v>
      </c>
      <c r="AB337">
        <v>138</v>
      </c>
      <c r="AC337" t="s">
        <v>127</v>
      </c>
      <c r="AD337" s="2">
        <v>45609</v>
      </c>
      <c r="AE337">
        <v>2</v>
      </c>
      <c r="AF337">
        <v>123.45</v>
      </c>
      <c r="AH337" t="s">
        <v>1835</v>
      </c>
      <c r="AI337" t="s">
        <v>1673</v>
      </c>
      <c r="AJ337" t="s">
        <v>128</v>
      </c>
      <c r="AK337">
        <v>5</v>
      </c>
      <c r="AL337" t="s">
        <v>126</v>
      </c>
      <c r="AM337">
        <v>128</v>
      </c>
      <c r="AN337" t="s">
        <v>127</v>
      </c>
      <c r="AO337" s="2">
        <v>45602</v>
      </c>
      <c r="AP337">
        <v>3</v>
      </c>
      <c r="AQ337">
        <v>111.51</v>
      </c>
    </row>
    <row r="338" spans="1:43" x14ac:dyDescent="0.25">
      <c r="A338" t="s">
        <v>236</v>
      </c>
      <c r="B338">
        <v>10.715</v>
      </c>
      <c r="C338">
        <v>11.021000000000001</v>
      </c>
      <c r="D338">
        <v>11.531000000000001</v>
      </c>
      <c r="E338">
        <v>216.40899999999999</v>
      </c>
      <c r="F338">
        <v>228.83000183105469</v>
      </c>
      <c r="G338">
        <v>229.19000244140625</v>
      </c>
      <c r="H338">
        <v>224.27000427246094</v>
      </c>
      <c r="I338">
        <v>226.91999816894531</v>
      </c>
      <c r="K338">
        <v>250</v>
      </c>
      <c r="L338" t="s">
        <v>1898</v>
      </c>
      <c r="M338" t="s">
        <v>1652</v>
      </c>
      <c r="N338" t="s">
        <v>125</v>
      </c>
      <c r="O338">
        <v>5</v>
      </c>
      <c r="P338" t="s">
        <v>126</v>
      </c>
      <c r="Q338">
        <v>250</v>
      </c>
      <c r="R338" t="s">
        <v>134</v>
      </c>
      <c r="S338" s="2">
        <v>45615</v>
      </c>
      <c r="T338">
        <v>1</v>
      </c>
      <c r="U338">
        <v>52.79</v>
      </c>
      <c r="W338" t="e">
        <v>#N/A</v>
      </c>
      <c r="X338" t="s">
        <v>205</v>
      </c>
      <c r="Y338" t="s">
        <v>146</v>
      </c>
      <c r="Z338">
        <v>3</v>
      </c>
      <c r="AA338" t="s">
        <v>126</v>
      </c>
      <c r="AB338">
        <v>224</v>
      </c>
      <c r="AC338" t="s">
        <v>127</v>
      </c>
      <c r="AD338" s="2">
        <v>45589</v>
      </c>
      <c r="AE338">
        <v>2</v>
      </c>
      <c r="AF338">
        <v>45.31</v>
      </c>
      <c r="AH338" t="s">
        <v>1867</v>
      </c>
      <c r="AI338" t="s">
        <v>205</v>
      </c>
      <c r="AJ338" t="s">
        <v>146</v>
      </c>
      <c r="AK338">
        <v>3</v>
      </c>
      <c r="AL338" t="s">
        <v>126</v>
      </c>
      <c r="AM338">
        <v>224</v>
      </c>
      <c r="AN338" t="s">
        <v>127</v>
      </c>
      <c r="AO338" s="2">
        <v>45589</v>
      </c>
      <c r="AP338">
        <v>3</v>
      </c>
      <c r="AQ338">
        <v>45.31</v>
      </c>
    </row>
    <row r="339" spans="1:43" x14ac:dyDescent="0.25">
      <c r="A339" t="s">
        <v>367</v>
      </c>
      <c r="B339">
        <v>6.681</v>
      </c>
      <c r="C339">
        <v>7.452</v>
      </c>
      <c r="D339">
        <v>8.0150000000000006</v>
      </c>
      <c r="E339">
        <v>179.167</v>
      </c>
      <c r="F339">
        <v>160.80000305175781</v>
      </c>
      <c r="G339">
        <v>161.98550415039063</v>
      </c>
      <c r="H339">
        <v>159.99000549316406</v>
      </c>
      <c r="I339">
        <v>161.19000244140625</v>
      </c>
      <c r="K339">
        <v>190</v>
      </c>
      <c r="L339" t="s">
        <v>1864</v>
      </c>
      <c r="M339" t="s">
        <v>368</v>
      </c>
      <c r="N339" t="s">
        <v>128</v>
      </c>
      <c r="O339">
        <v>5</v>
      </c>
      <c r="P339" t="s">
        <v>126</v>
      </c>
      <c r="Q339">
        <v>190</v>
      </c>
      <c r="R339" t="s">
        <v>127</v>
      </c>
      <c r="S339" s="2">
        <v>45621</v>
      </c>
      <c r="T339">
        <v>1</v>
      </c>
      <c r="U339">
        <v>42.12</v>
      </c>
      <c r="W339" t="s">
        <v>1845</v>
      </c>
      <c r="X339" t="s">
        <v>369</v>
      </c>
      <c r="Y339" t="s">
        <v>138</v>
      </c>
      <c r="Z339">
        <v>5</v>
      </c>
      <c r="AA339" t="s">
        <v>126</v>
      </c>
      <c r="AB339">
        <v>190</v>
      </c>
      <c r="AC339" t="s">
        <v>127</v>
      </c>
      <c r="AD339" s="2">
        <v>45597</v>
      </c>
      <c r="AE339">
        <v>2</v>
      </c>
      <c r="AF339">
        <v>39.979999999999997</v>
      </c>
      <c r="AH339" t="s">
        <v>1829</v>
      </c>
      <c r="AI339" t="s">
        <v>245</v>
      </c>
      <c r="AJ339" t="s">
        <v>146</v>
      </c>
      <c r="AK339">
        <v>3</v>
      </c>
      <c r="AL339" t="s">
        <v>126</v>
      </c>
      <c r="AM339">
        <v>163</v>
      </c>
      <c r="AN339" t="s">
        <v>134</v>
      </c>
      <c r="AO339" s="2">
        <v>45607</v>
      </c>
      <c r="AP339">
        <v>3</v>
      </c>
      <c r="AQ339">
        <v>32.33</v>
      </c>
    </row>
    <row r="340" spans="1:43" x14ac:dyDescent="0.25">
      <c r="A340" t="s">
        <v>554</v>
      </c>
      <c r="B340">
        <v>11.74</v>
      </c>
      <c r="C340">
        <v>13.276</v>
      </c>
      <c r="D340">
        <v>14.923999999999999</v>
      </c>
      <c r="E340">
        <v>482</v>
      </c>
      <c r="F340">
        <v>419.91000366210938</v>
      </c>
      <c r="G340">
        <v>423.3599853515625</v>
      </c>
      <c r="H340">
        <v>417.48001098632813</v>
      </c>
      <c r="I340">
        <v>421.760009765625</v>
      </c>
      <c r="K340">
        <v>480</v>
      </c>
      <c r="L340" t="s">
        <v>1825</v>
      </c>
      <c r="M340" t="s">
        <v>136</v>
      </c>
      <c r="N340" t="s">
        <v>146</v>
      </c>
      <c r="O340">
        <v>3</v>
      </c>
      <c r="P340" t="s">
        <v>126</v>
      </c>
      <c r="Q340">
        <v>480</v>
      </c>
      <c r="R340" t="s">
        <v>134</v>
      </c>
      <c r="S340" s="2">
        <v>45607</v>
      </c>
      <c r="T340">
        <v>1</v>
      </c>
      <c r="U340">
        <v>30.53</v>
      </c>
      <c r="W340" t="s">
        <v>1819</v>
      </c>
      <c r="X340" t="s">
        <v>229</v>
      </c>
      <c r="Y340" t="s">
        <v>146</v>
      </c>
      <c r="Z340">
        <v>3</v>
      </c>
      <c r="AA340" t="s">
        <v>137</v>
      </c>
      <c r="AB340">
        <v>400</v>
      </c>
      <c r="AC340" t="s">
        <v>127</v>
      </c>
      <c r="AD340" s="2">
        <v>45597</v>
      </c>
      <c r="AE340">
        <v>2</v>
      </c>
      <c r="AF340">
        <v>12.74</v>
      </c>
      <c r="AH340" t="s">
        <v>1861</v>
      </c>
      <c r="AI340" t="s">
        <v>555</v>
      </c>
      <c r="AJ340" t="s">
        <v>141</v>
      </c>
      <c r="AK340">
        <v>3</v>
      </c>
      <c r="AL340" t="s">
        <v>126</v>
      </c>
      <c r="AM340">
        <v>435</v>
      </c>
      <c r="AN340" t="s">
        <v>127</v>
      </c>
      <c r="AO340" s="2">
        <v>45617</v>
      </c>
      <c r="AP340">
        <v>3</v>
      </c>
      <c r="AQ340">
        <v>8.9600000000000009</v>
      </c>
    </row>
    <row r="341" spans="1:43" x14ac:dyDescent="0.25">
      <c r="A341" t="s">
        <v>823</v>
      </c>
      <c r="B341">
        <v>8.4659999999999993</v>
      </c>
      <c r="C341">
        <v>9.1869999999999994</v>
      </c>
      <c r="D341">
        <v>9.7810000000000006</v>
      </c>
      <c r="E341">
        <v>231.714</v>
      </c>
      <c r="F341">
        <v>232.80999755859375</v>
      </c>
      <c r="G341">
        <v>233.14500427246094</v>
      </c>
      <c r="H341">
        <v>229.47000122070313</v>
      </c>
      <c r="I341">
        <v>231.10000610351563</v>
      </c>
      <c r="K341">
        <v>230</v>
      </c>
      <c r="L341" t="s">
        <v>1833</v>
      </c>
      <c r="M341" t="s">
        <v>451</v>
      </c>
      <c r="N341" t="s">
        <v>128</v>
      </c>
      <c r="O341">
        <v>5</v>
      </c>
      <c r="P341" t="s">
        <v>126</v>
      </c>
      <c r="Q341">
        <v>230</v>
      </c>
      <c r="R341" t="s">
        <v>127</v>
      </c>
      <c r="S341" s="2">
        <v>45600</v>
      </c>
      <c r="T341">
        <v>1</v>
      </c>
      <c r="U341">
        <v>17.97</v>
      </c>
      <c r="W341" t="s">
        <v>1825</v>
      </c>
      <c r="X341" t="s">
        <v>136</v>
      </c>
      <c r="Y341" t="s">
        <v>146</v>
      </c>
      <c r="Z341">
        <v>3</v>
      </c>
      <c r="AA341" t="s">
        <v>142</v>
      </c>
      <c r="AB341">
        <v>235</v>
      </c>
      <c r="AC341" t="s">
        <v>134</v>
      </c>
      <c r="AD341" s="2">
        <v>45601</v>
      </c>
      <c r="AE341">
        <v>2</v>
      </c>
      <c r="AF341">
        <v>16</v>
      </c>
      <c r="AH341" t="s">
        <v>1847</v>
      </c>
      <c r="AI341" t="s">
        <v>586</v>
      </c>
      <c r="AJ341" t="s">
        <v>128</v>
      </c>
      <c r="AK341">
        <v>5</v>
      </c>
      <c r="AL341" t="s">
        <v>126</v>
      </c>
      <c r="AM341">
        <v>244</v>
      </c>
      <c r="AN341" t="s">
        <v>127</v>
      </c>
      <c r="AO341" s="2">
        <v>45595</v>
      </c>
      <c r="AP341">
        <v>3</v>
      </c>
      <c r="AQ341">
        <v>5.34</v>
      </c>
    </row>
    <row r="342" spans="1:43" x14ac:dyDescent="0.25">
      <c r="A342" t="s">
        <v>669</v>
      </c>
      <c r="B342">
        <v>4.5529999999999999</v>
      </c>
      <c r="C342">
        <v>4.9569999999999999</v>
      </c>
      <c r="D342">
        <v>5.3940000000000001</v>
      </c>
      <c r="E342">
        <v>106.619</v>
      </c>
      <c r="F342">
        <v>91.360000610351563</v>
      </c>
      <c r="G342">
        <v>91.650001525878906</v>
      </c>
      <c r="H342">
        <v>90.569999694824219</v>
      </c>
      <c r="I342">
        <v>90.819999694824219</v>
      </c>
      <c r="K342">
        <v>111</v>
      </c>
      <c r="L342" t="s">
        <v>1849</v>
      </c>
      <c r="M342" t="s">
        <v>1651</v>
      </c>
      <c r="N342" t="s">
        <v>125</v>
      </c>
      <c r="O342">
        <v>5</v>
      </c>
      <c r="P342" t="s">
        <v>126</v>
      </c>
      <c r="Q342">
        <v>111</v>
      </c>
      <c r="R342" t="s">
        <v>127</v>
      </c>
      <c r="S342" s="2">
        <v>45611</v>
      </c>
      <c r="T342">
        <v>1</v>
      </c>
      <c r="U342">
        <v>24.48</v>
      </c>
      <c r="W342" t="s">
        <v>1830</v>
      </c>
      <c r="X342" t="s">
        <v>1566</v>
      </c>
      <c r="Y342" t="s">
        <v>185</v>
      </c>
      <c r="Z342">
        <v>5</v>
      </c>
      <c r="AA342" t="s">
        <v>137</v>
      </c>
      <c r="AB342">
        <v>110</v>
      </c>
      <c r="AC342" t="s">
        <v>134</v>
      </c>
      <c r="AD342" s="2">
        <v>45607</v>
      </c>
      <c r="AE342">
        <v>2</v>
      </c>
      <c r="AF342">
        <v>23.03</v>
      </c>
      <c r="AH342" t="s">
        <v>1853</v>
      </c>
      <c r="AI342" t="s">
        <v>670</v>
      </c>
      <c r="AJ342" t="s">
        <v>128</v>
      </c>
      <c r="AK342">
        <v>5</v>
      </c>
      <c r="AL342" t="s">
        <v>126</v>
      </c>
      <c r="AM342">
        <v>111</v>
      </c>
      <c r="AN342" t="s">
        <v>127</v>
      </c>
      <c r="AO342" s="2">
        <v>45604</v>
      </c>
      <c r="AP342">
        <v>3</v>
      </c>
      <c r="AQ342">
        <v>14.77</v>
      </c>
    </row>
    <row r="343" spans="1:43" x14ac:dyDescent="0.25">
      <c r="A343" t="s">
        <v>863</v>
      </c>
      <c r="B343">
        <v>5.665</v>
      </c>
      <c r="C343">
        <v>7.165</v>
      </c>
      <c r="D343">
        <v>8.3390000000000004</v>
      </c>
      <c r="E343">
        <v>78.912999999999997</v>
      </c>
      <c r="F343">
        <v>75</v>
      </c>
      <c r="G343">
        <v>76.139999389648438</v>
      </c>
      <c r="H343">
        <v>74.75</v>
      </c>
      <c r="I343">
        <v>75.449996948242188</v>
      </c>
      <c r="K343">
        <v>88</v>
      </c>
      <c r="L343" t="s">
        <v>1819</v>
      </c>
      <c r="M343" t="s">
        <v>1627</v>
      </c>
      <c r="N343" t="s">
        <v>128</v>
      </c>
      <c r="O343">
        <v>5</v>
      </c>
      <c r="P343" t="s">
        <v>126</v>
      </c>
      <c r="Q343">
        <v>88</v>
      </c>
      <c r="R343" t="s">
        <v>127</v>
      </c>
      <c r="S343" s="2">
        <v>45616</v>
      </c>
      <c r="T343">
        <v>1</v>
      </c>
      <c r="U343">
        <v>52.34</v>
      </c>
      <c r="W343" t="s">
        <v>1825</v>
      </c>
      <c r="X343" t="s">
        <v>136</v>
      </c>
      <c r="Y343" t="s">
        <v>146</v>
      </c>
      <c r="Z343">
        <v>3</v>
      </c>
      <c r="AA343" t="s">
        <v>142</v>
      </c>
      <c r="AB343">
        <v>82.9</v>
      </c>
      <c r="AC343" t="s">
        <v>134</v>
      </c>
      <c r="AD343" s="2">
        <v>45601</v>
      </c>
      <c r="AE343">
        <v>2</v>
      </c>
      <c r="AF343">
        <v>43.8</v>
      </c>
      <c r="AH343" t="s">
        <v>1839</v>
      </c>
      <c r="AI343" t="s">
        <v>166</v>
      </c>
      <c r="AJ343" t="s">
        <v>128</v>
      </c>
      <c r="AK343">
        <v>5</v>
      </c>
      <c r="AL343" t="s">
        <v>137</v>
      </c>
      <c r="AM343">
        <v>66.47</v>
      </c>
      <c r="AN343" t="s">
        <v>251</v>
      </c>
      <c r="AO343" s="2">
        <v>45422</v>
      </c>
      <c r="AP343">
        <v>3</v>
      </c>
      <c r="AQ343">
        <v>40.97</v>
      </c>
    </row>
    <row r="344" spans="1:43" x14ac:dyDescent="0.25">
      <c r="A344" t="s">
        <v>380</v>
      </c>
      <c r="B344">
        <v>0.85399999999999998</v>
      </c>
      <c r="C344">
        <v>1.5960000000000001</v>
      </c>
      <c r="D344">
        <v>2.2360000000000002</v>
      </c>
      <c r="E344">
        <v>24.486999999999998</v>
      </c>
      <c r="F344">
        <v>23.829999923706055</v>
      </c>
      <c r="G344">
        <v>23.930000305175781</v>
      </c>
      <c r="H344">
        <v>23.059999465942383</v>
      </c>
      <c r="I344">
        <v>23.649999618530273</v>
      </c>
      <c r="K344">
        <v>20</v>
      </c>
      <c r="L344" t="s">
        <v>1840</v>
      </c>
      <c r="M344" t="s">
        <v>166</v>
      </c>
      <c r="N344" t="s">
        <v>146</v>
      </c>
      <c r="O344">
        <v>3</v>
      </c>
      <c r="P344" t="s">
        <v>137</v>
      </c>
      <c r="Q344" t="s">
        <v>147</v>
      </c>
      <c r="R344" t="s">
        <v>127</v>
      </c>
      <c r="S344" s="2">
        <v>45506</v>
      </c>
      <c r="T344">
        <v>1</v>
      </c>
      <c r="U344">
        <v>50.8</v>
      </c>
      <c r="W344" t="s">
        <v>1849</v>
      </c>
      <c r="X344" t="s">
        <v>1589</v>
      </c>
      <c r="Y344" t="s">
        <v>216</v>
      </c>
      <c r="Z344">
        <v>1</v>
      </c>
      <c r="AA344" t="s">
        <v>126</v>
      </c>
      <c r="AB344">
        <v>20</v>
      </c>
      <c r="AC344" t="s">
        <v>127</v>
      </c>
      <c r="AD344" s="2">
        <v>45621</v>
      </c>
      <c r="AE344">
        <v>2</v>
      </c>
      <c r="AF344">
        <v>44.55</v>
      </c>
      <c r="AH344" t="s">
        <v>1834</v>
      </c>
      <c r="AI344" t="s">
        <v>1586</v>
      </c>
      <c r="AJ344" t="s">
        <v>172</v>
      </c>
      <c r="AK344">
        <v>3</v>
      </c>
      <c r="AL344" t="s">
        <v>126</v>
      </c>
      <c r="AM344" t="s">
        <v>147</v>
      </c>
      <c r="AN344" t="s">
        <v>127</v>
      </c>
      <c r="AO344" s="2">
        <v>45596</v>
      </c>
      <c r="AP344">
        <v>3</v>
      </c>
      <c r="AQ344">
        <v>28.85</v>
      </c>
    </row>
    <row r="345" spans="1:43" x14ac:dyDescent="0.25">
      <c r="A345" t="s">
        <v>247</v>
      </c>
      <c r="B345">
        <v>20.193999999999999</v>
      </c>
      <c r="C345">
        <v>23.093</v>
      </c>
      <c r="D345">
        <v>26.655000000000001</v>
      </c>
      <c r="E345">
        <v>725.62099999999998</v>
      </c>
      <c r="F345">
        <v>633.91998291015625</v>
      </c>
      <c r="G345">
        <v>641.08502197265625</v>
      </c>
      <c r="H345">
        <v>631.20001220703125</v>
      </c>
      <c r="I345">
        <v>636.16998291015625</v>
      </c>
      <c r="K345">
        <v>700</v>
      </c>
      <c r="L345" t="s">
        <v>1854</v>
      </c>
      <c r="M345" t="s">
        <v>1930</v>
      </c>
      <c r="N345" t="s">
        <v>125</v>
      </c>
      <c r="O345">
        <v>5</v>
      </c>
      <c r="P345" t="s">
        <v>126</v>
      </c>
      <c r="Q345">
        <v>700</v>
      </c>
      <c r="R345" t="s">
        <v>127</v>
      </c>
      <c r="S345" s="2">
        <v>45623</v>
      </c>
      <c r="T345">
        <v>1</v>
      </c>
      <c r="U345">
        <v>13.93</v>
      </c>
      <c r="W345" t="s">
        <v>1830</v>
      </c>
      <c r="X345" t="s">
        <v>1435</v>
      </c>
      <c r="Y345" t="s">
        <v>207</v>
      </c>
      <c r="Z345">
        <v>3</v>
      </c>
      <c r="AA345" t="s">
        <v>126</v>
      </c>
      <c r="AB345">
        <v>730</v>
      </c>
      <c r="AC345" t="s">
        <v>134</v>
      </c>
      <c r="AD345" s="2">
        <v>45618</v>
      </c>
      <c r="AE345">
        <v>2</v>
      </c>
      <c r="AF345">
        <v>13.37</v>
      </c>
      <c r="AH345" t="e">
        <v>#N/A</v>
      </c>
      <c r="AI345" t="s">
        <v>1435</v>
      </c>
      <c r="AJ345" t="s">
        <v>207</v>
      </c>
      <c r="AK345">
        <v>3</v>
      </c>
      <c r="AL345" t="s">
        <v>126</v>
      </c>
      <c r="AM345">
        <v>685</v>
      </c>
      <c r="AN345" t="s">
        <v>134</v>
      </c>
      <c r="AO345" s="2">
        <v>45610</v>
      </c>
      <c r="AP345">
        <v>3</v>
      </c>
      <c r="AQ345">
        <v>14.16</v>
      </c>
    </row>
    <row r="346" spans="1:43" x14ac:dyDescent="0.25">
      <c r="A346" t="s">
        <v>706</v>
      </c>
      <c r="B346">
        <v>0.76700000000000002</v>
      </c>
      <c r="C346">
        <v>0.85699999999999998</v>
      </c>
      <c r="D346">
        <v>0.77900000000000003</v>
      </c>
      <c r="E346">
        <v>37.387999999999998</v>
      </c>
      <c r="F346">
        <v>34.479999542236328</v>
      </c>
      <c r="G346">
        <v>34.715000152587891</v>
      </c>
      <c r="H346">
        <v>34.330001831054688</v>
      </c>
      <c r="I346">
        <v>34.610000610351563</v>
      </c>
      <c r="K346">
        <v>38</v>
      </c>
      <c r="L346" t="s">
        <v>1842</v>
      </c>
      <c r="M346" t="s">
        <v>1458</v>
      </c>
      <c r="N346" t="s">
        <v>198</v>
      </c>
      <c r="O346">
        <v>3</v>
      </c>
      <c r="P346" t="s">
        <v>126</v>
      </c>
      <c r="Q346">
        <v>38</v>
      </c>
      <c r="R346" t="s">
        <v>127</v>
      </c>
      <c r="S346" s="2">
        <v>45621</v>
      </c>
      <c r="T346">
        <v>1</v>
      </c>
      <c r="U346">
        <v>10.01</v>
      </c>
      <c r="W346" t="s">
        <v>1898</v>
      </c>
      <c r="X346" t="s">
        <v>1457</v>
      </c>
      <c r="Y346" t="s">
        <v>419</v>
      </c>
      <c r="Z346">
        <v>3</v>
      </c>
      <c r="AA346" t="s">
        <v>126</v>
      </c>
      <c r="AB346">
        <v>34</v>
      </c>
      <c r="AC346" t="s">
        <v>134</v>
      </c>
      <c r="AD346" s="2">
        <v>45596</v>
      </c>
      <c r="AE346">
        <v>2</v>
      </c>
      <c r="AF346">
        <v>9.58</v>
      </c>
      <c r="AH346" t="e">
        <v>#N/A</v>
      </c>
      <c r="AI346" t="s">
        <v>1457</v>
      </c>
      <c r="AJ346" t="s">
        <v>419</v>
      </c>
      <c r="AK346">
        <v>3</v>
      </c>
      <c r="AL346" t="s">
        <v>126</v>
      </c>
      <c r="AM346">
        <v>36</v>
      </c>
      <c r="AN346" t="s">
        <v>134</v>
      </c>
      <c r="AO346" s="2">
        <v>45566</v>
      </c>
      <c r="AP346">
        <v>3</v>
      </c>
      <c r="AQ346">
        <v>18.47</v>
      </c>
    </row>
    <row r="347" spans="1:43" x14ac:dyDescent="0.25">
      <c r="A347" t="s">
        <v>793</v>
      </c>
      <c r="B347">
        <v>2.9009999999999998</v>
      </c>
      <c r="C347">
        <v>3.7040000000000002</v>
      </c>
      <c r="D347">
        <v>3.7930000000000001</v>
      </c>
      <c r="E347">
        <v>57.6</v>
      </c>
      <c r="F347">
        <v>59.259998321533203</v>
      </c>
      <c r="G347">
        <v>59.259998321533203</v>
      </c>
      <c r="H347">
        <v>58.150001525878906</v>
      </c>
      <c r="I347">
        <v>58.380001068115234</v>
      </c>
      <c r="K347">
        <v>64</v>
      </c>
      <c r="L347" t="s">
        <v>1898</v>
      </c>
      <c r="M347" t="s">
        <v>1567</v>
      </c>
      <c r="N347" t="s">
        <v>125</v>
      </c>
      <c r="O347">
        <v>5</v>
      </c>
      <c r="P347" t="s">
        <v>126</v>
      </c>
      <c r="Q347">
        <v>64</v>
      </c>
      <c r="R347" t="s">
        <v>134</v>
      </c>
      <c r="S347" s="2">
        <v>45597</v>
      </c>
      <c r="T347">
        <v>1</v>
      </c>
      <c r="U347">
        <v>87.1</v>
      </c>
      <c r="W347" t="s">
        <v>1897</v>
      </c>
      <c r="X347" t="s">
        <v>1533</v>
      </c>
      <c r="Y347" t="s">
        <v>128</v>
      </c>
      <c r="Z347">
        <v>5</v>
      </c>
      <c r="AA347" t="s">
        <v>126</v>
      </c>
      <c r="AB347">
        <v>63</v>
      </c>
      <c r="AC347" t="s">
        <v>127</v>
      </c>
      <c r="AD347" s="2">
        <v>45607</v>
      </c>
      <c r="AE347">
        <v>2</v>
      </c>
      <c r="AF347">
        <v>39.450000000000003</v>
      </c>
      <c r="AH347" t="s">
        <v>1853</v>
      </c>
      <c r="AI347" t="s">
        <v>1680</v>
      </c>
      <c r="AJ347" t="s">
        <v>128</v>
      </c>
      <c r="AK347">
        <v>5</v>
      </c>
      <c r="AL347" t="s">
        <v>126</v>
      </c>
      <c r="AM347">
        <v>66</v>
      </c>
      <c r="AN347" t="s">
        <v>127</v>
      </c>
      <c r="AO347" s="2">
        <v>45597</v>
      </c>
      <c r="AP347">
        <v>3</v>
      </c>
      <c r="AQ347">
        <v>36.26</v>
      </c>
    </row>
    <row r="348" spans="1:43" x14ac:dyDescent="0.25">
      <c r="A348" t="s">
        <v>873</v>
      </c>
      <c r="B348">
        <v>2.7829999999999999</v>
      </c>
      <c r="C348">
        <v>2.8929999999999998</v>
      </c>
      <c r="D348">
        <v>3.1339999999999999</v>
      </c>
      <c r="E348">
        <v>31.654</v>
      </c>
      <c r="F348">
        <v>30.940000534057617</v>
      </c>
      <c r="G348">
        <v>31.010000228881836</v>
      </c>
      <c r="H348">
        <v>30.340000152587891</v>
      </c>
      <c r="I348">
        <v>30.479999542236328</v>
      </c>
      <c r="K348">
        <v>32.5</v>
      </c>
      <c r="L348" t="s">
        <v>1825</v>
      </c>
      <c r="M348" t="s">
        <v>136</v>
      </c>
      <c r="N348" t="s">
        <v>146</v>
      </c>
      <c r="O348">
        <v>3</v>
      </c>
      <c r="P348" t="s">
        <v>126</v>
      </c>
      <c r="Q348">
        <v>32.5</v>
      </c>
      <c r="R348" t="s">
        <v>134</v>
      </c>
      <c r="S348" s="2">
        <v>45593</v>
      </c>
      <c r="T348">
        <v>1</v>
      </c>
      <c r="U348">
        <v>12.63</v>
      </c>
      <c r="W348" t="s">
        <v>1845</v>
      </c>
      <c r="X348" t="s">
        <v>1762</v>
      </c>
      <c r="Y348" t="s">
        <v>141</v>
      </c>
      <c r="Z348">
        <v>3</v>
      </c>
      <c r="AA348" t="s">
        <v>126</v>
      </c>
      <c r="AB348">
        <v>32</v>
      </c>
      <c r="AC348" t="s">
        <v>127</v>
      </c>
      <c r="AD348" s="2">
        <v>45587</v>
      </c>
      <c r="AE348">
        <v>2</v>
      </c>
      <c r="AF348">
        <v>6.26</v>
      </c>
      <c r="AH348" t="s">
        <v>1839</v>
      </c>
      <c r="AI348" t="s">
        <v>166</v>
      </c>
      <c r="AJ348" t="s">
        <v>146</v>
      </c>
      <c r="AK348">
        <v>3</v>
      </c>
      <c r="AL348" t="s">
        <v>142</v>
      </c>
      <c r="AM348">
        <v>30.18</v>
      </c>
      <c r="AN348" t="s">
        <v>168</v>
      </c>
      <c r="AO348" s="2">
        <v>45541</v>
      </c>
      <c r="AP348">
        <v>3</v>
      </c>
      <c r="AQ348">
        <v>5.82</v>
      </c>
    </row>
    <row r="349" spans="1:43" x14ac:dyDescent="0.25">
      <c r="A349" t="s">
        <v>535</v>
      </c>
      <c r="B349">
        <v>11.948</v>
      </c>
      <c r="C349">
        <v>13.37</v>
      </c>
      <c r="D349">
        <v>15.077999999999999</v>
      </c>
      <c r="E349">
        <v>248.333</v>
      </c>
      <c r="F349">
        <v>202.05999755859375</v>
      </c>
      <c r="G349">
        <v>204.30000305175781</v>
      </c>
      <c r="H349">
        <v>200.80000305175781</v>
      </c>
      <c r="I349">
        <v>201.42999267578125</v>
      </c>
      <c r="K349">
        <v>268</v>
      </c>
      <c r="L349" t="s">
        <v>1819</v>
      </c>
      <c r="M349" t="s">
        <v>536</v>
      </c>
      <c r="N349" t="s">
        <v>128</v>
      </c>
      <c r="O349">
        <v>5</v>
      </c>
      <c r="P349" t="s">
        <v>126</v>
      </c>
      <c r="Q349">
        <v>268</v>
      </c>
      <c r="R349" t="s">
        <v>127</v>
      </c>
      <c r="S349" s="2">
        <v>45597</v>
      </c>
      <c r="T349">
        <v>1</v>
      </c>
      <c r="U349">
        <v>17.45</v>
      </c>
      <c r="W349" t="s">
        <v>1853</v>
      </c>
      <c r="X349" t="s">
        <v>347</v>
      </c>
      <c r="Y349" t="s">
        <v>146</v>
      </c>
      <c r="Z349">
        <v>3</v>
      </c>
      <c r="AA349" t="s">
        <v>126</v>
      </c>
      <c r="AB349">
        <v>195</v>
      </c>
      <c r="AC349" t="s">
        <v>127</v>
      </c>
      <c r="AD349" s="2">
        <v>45596</v>
      </c>
      <c r="AE349">
        <v>2</v>
      </c>
      <c r="AF349">
        <v>12.61</v>
      </c>
      <c r="AH349" t="s">
        <v>1825</v>
      </c>
      <c r="AI349" t="s">
        <v>136</v>
      </c>
      <c r="AJ349" t="s">
        <v>125</v>
      </c>
      <c r="AK349">
        <v>5</v>
      </c>
      <c r="AL349" t="s">
        <v>126</v>
      </c>
      <c r="AM349">
        <v>257.39999999999998</v>
      </c>
      <c r="AN349" t="s">
        <v>134</v>
      </c>
      <c r="AO349" s="2">
        <v>45606</v>
      </c>
      <c r="AP349">
        <v>3</v>
      </c>
      <c r="AQ349">
        <v>2.29</v>
      </c>
    </row>
    <row r="350" spans="1:43" x14ac:dyDescent="0.25">
      <c r="A350" t="s">
        <v>585</v>
      </c>
      <c r="B350">
        <v>3.5209999999999999</v>
      </c>
      <c r="C350">
        <v>3.863</v>
      </c>
      <c r="D350">
        <v>4.2830000000000004</v>
      </c>
      <c r="E350">
        <v>107.625</v>
      </c>
      <c r="F350">
        <v>104.68000030517578</v>
      </c>
      <c r="G350">
        <v>105.18000030517578</v>
      </c>
      <c r="H350">
        <v>103.56999969482422</v>
      </c>
      <c r="I350">
        <v>104.05000305175781</v>
      </c>
      <c r="K350">
        <v>109</v>
      </c>
      <c r="L350" t="s">
        <v>1856</v>
      </c>
      <c r="M350" t="s">
        <v>1902</v>
      </c>
      <c r="N350" t="s">
        <v>128</v>
      </c>
      <c r="O350">
        <v>5</v>
      </c>
      <c r="P350" t="s">
        <v>126</v>
      </c>
      <c r="Q350">
        <v>109</v>
      </c>
      <c r="R350" t="s">
        <v>134</v>
      </c>
      <c r="S350" s="2">
        <v>45622</v>
      </c>
      <c r="T350">
        <v>1</v>
      </c>
      <c r="U350">
        <v>46.96</v>
      </c>
      <c r="W350" t="s">
        <v>1853</v>
      </c>
      <c r="X350" t="s">
        <v>587</v>
      </c>
      <c r="Y350" t="s">
        <v>128</v>
      </c>
      <c r="Z350">
        <v>5</v>
      </c>
      <c r="AA350" t="s">
        <v>126</v>
      </c>
      <c r="AB350">
        <v>120</v>
      </c>
      <c r="AC350" t="s">
        <v>127</v>
      </c>
      <c r="AD350" s="2">
        <v>45597</v>
      </c>
      <c r="AE350">
        <v>2</v>
      </c>
      <c r="AF350">
        <v>44.94</v>
      </c>
      <c r="AH350" t="s">
        <v>1847</v>
      </c>
      <c r="AI350" t="s">
        <v>586</v>
      </c>
      <c r="AJ350" t="s">
        <v>128</v>
      </c>
      <c r="AK350">
        <v>5</v>
      </c>
      <c r="AL350" t="s">
        <v>126</v>
      </c>
      <c r="AM350">
        <v>112</v>
      </c>
      <c r="AN350" t="s">
        <v>127</v>
      </c>
      <c r="AO350" s="2">
        <v>45599</v>
      </c>
      <c r="AP350">
        <v>3</v>
      </c>
      <c r="AQ350">
        <v>43.82</v>
      </c>
    </row>
    <row r="351" spans="1:43" x14ac:dyDescent="0.25">
      <c r="A351" t="s">
        <v>597</v>
      </c>
      <c r="B351">
        <v>1.9430000000000001</v>
      </c>
      <c r="C351">
        <v>2.39</v>
      </c>
      <c r="D351">
        <v>3.129</v>
      </c>
      <c r="E351">
        <v>122.111</v>
      </c>
      <c r="F351">
        <v>124.72000122070313</v>
      </c>
      <c r="G351">
        <v>125.37999725341797</v>
      </c>
      <c r="H351">
        <v>123.62000274658203</v>
      </c>
      <c r="I351">
        <v>124.23999786376953</v>
      </c>
      <c r="K351">
        <v>139</v>
      </c>
      <c r="L351" t="s">
        <v>1898</v>
      </c>
      <c r="M351" t="s">
        <v>1927</v>
      </c>
      <c r="N351" t="s">
        <v>125</v>
      </c>
      <c r="O351">
        <v>5</v>
      </c>
      <c r="P351" t="s">
        <v>126</v>
      </c>
      <c r="Q351">
        <v>139</v>
      </c>
      <c r="R351" t="s">
        <v>134</v>
      </c>
      <c r="S351" s="2">
        <v>45622</v>
      </c>
      <c r="T351">
        <v>1</v>
      </c>
      <c r="U351">
        <v>101.73</v>
      </c>
      <c r="W351" t="s">
        <v>1822</v>
      </c>
      <c r="X351" t="s">
        <v>166</v>
      </c>
      <c r="Y351" t="s">
        <v>141</v>
      </c>
      <c r="Z351">
        <v>3</v>
      </c>
      <c r="AA351" t="s">
        <v>126</v>
      </c>
      <c r="AB351">
        <v>134</v>
      </c>
      <c r="AC351" t="s">
        <v>134</v>
      </c>
      <c r="AD351" s="2">
        <v>45595</v>
      </c>
      <c r="AE351">
        <v>2</v>
      </c>
      <c r="AF351">
        <v>3.18</v>
      </c>
      <c r="AH351" t="s">
        <v>1840</v>
      </c>
      <c r="AI351" t="s">
        <v>166</v>
      </c>
      <c r="AJ351" t="s">
        <v>361</v>
      </c>
      <c r="AK351">
        <v>1</v>
      </c>
      <c r="AL351" t="s">
        <v>126</v>
      </c>
      <c r="AM351" t="s">
        <v>147</v>
      </c>
      <c r="AN351" t="s">
        <v>127</v>
      </c>
      <c r="AO351" s="2">
        <v>45415</v>
      </c>
      <c r="AP351">
        <v>3</v>
      </c>
      <c r="AQ351">
        <v>-101.73</v>
      </c>
    </row>
    <row r="352" spans="1:43" x14ac:dyDescent="0.25">
      <c r="A352" t="s">
        <v>258</v>
      </c>
      <c r="B352">
        <v>7.7149999999999999</v>
      </c>
      <c r="C352">
        <v>9.0079999999999991</v>
      </c>
      <c r="D352">
        <v>10.412000000000001</v>
      </c>
      <c r="E352">
        <v>537.85699999999997</v>
      </c>
      <c r="F352">
        <v>543.08001708984375</v>
      </c>
      <c r="G352">
        <v>543.969970703125</v>
      </c>
      <c r="H352">
        <v>538.22998046875</v>
      </c>
      <c r="I352">
        <v>538.54998779296875</v>
      </c>
      <c r="K352">
        <v>561</v>
      </c>
      <c r="L352" t="s">
        <v>1880</v>
      </c>
      <c r="M352" t="s">
        <v>1811</v>
      </c>
      <c r="N352" t="s">
        <v>128</v>
      </c>
      <c r="O352">
        <v>5</v>
      </c>
      <c r="P352" t="s">
        <v>126</v>
      </c>
      <c r="Q352">
        <v>561</v>
      </c>
      <c r="R352" t="s">
        <v>127</v>
      </c>
      <c r="S352" s="2">
        <v>45622</v>
      </c>
      <c r="T352">
        <v>1</v>
      </c>
      <c r="U352">
        <v>70.47</v>
      </c>
      <c r="W352" t="s">
        <v>1929</v>
      </c>
      <c r="X352" t="s">
        <v>1512</v>
      </c>
      <c r="Y352" t="s">
        <v>128</v>
      </c>
      <c r="Z352">
        <v>5</v>
      </c>
      <c r="AA352" t="s">
        <v>126</v>
      </c>
      <c r="AB352" t="s">
        <v>147</v>
      </c>
      <c r="AC352" t="s">
        <v>127</v>
      </c>
      <c r="AD352" s="2">
        <v>45274</v>
      </c>
      <c r="AE352">
        <v>2</v>
      </c>
      <c r="AF352">
        <v>66.2</v>
      </c>
      <c r="AH352" t="s">
        <v>1864</v>
      </c>
      <c r="AI352" t="s">
        <v>1763</v>
      </c>
      <c r="AJ352" t="s">
        <v>128</v>
      </c>
      <c r="AK352">
        <v>5</v>
      </c>
      <c r="AL352" t="s">
        <v>126</v>
      </c>
      <c r="AM352">
        <v>520</v>
      </c>
      <c r="AN352" t="s">
        <v>127</v>
      </c>
      <c r="AO352" s="2">
        <v>45583</v>
      </c>
      <c r="AP352">
        <v>3</v>
      </c>
      <c r="AQ352">
        <v>20.54</v>
      </c>
    </row>
    <row r="353" spans="1:43" x14ac:dyDescent="0.25">
      <c r="A353" t="s">
        <v>569</v>
      </c>
      <c r="B353">
        <v>13.069000000000001</v>
      </c>
      <c r="C353">
        <v>14.83</v>
      </c>
      <c r="D353">
        <v>17.163</v>
      </c>
      <c r="E353">
        <v>536.6</v>
      </c>
      <c r="F353">
        <v>523.67999267578125</v>
      </c>
      <c r="G353">
        <v>524.6563720703125</v>
      </c>
      <c r="H353">
        <v>518.780029296875</v>
      </c>
      <c r="I353">
        <v>519.22998046875</v>
      </c>
      <c r="K353">
        <v>582</v>
      </c>
      <c r="L353" t="s">
        <v>1856</v>
      </c>
      <c r="M353" t="s">
        <v>1603</v>
      </c>
      <c r="N353" t="s">
        <v>128</v>
      </c>
      <c r="O353">
        <v>5</v>
      </c>
      <c r="P353" t="s">
        <v>126</v>
      </c>
      <c r="Q353">
        <v>582</v>
      </c>
      <c r="R353" t="s">
        <v>134</v>
      </c>
      <c r="S353" s="2">
        <v>45601</v>
      </c>
      <c r="T353">
        <v>1</v>
      </c>
      <c r="U353">
        <v>22.53</v>
      </c>
      <c r="W353" t="e">
        <v>#N/A</v>
      </c>
      <c r="X353" t="s">
        <v>166</v>
      </c>
      <c r="Y353" t="s">
        <v>141</v>
      </c>
      <c r="Z353">
        <v>3</v>
      </c>
      <c r="AA353" t="s">
        <v>126</v>
      </c>
      <c r="AB353">
        <v>569</v>
      </c>
      <c r="AC353" t="s">
        <v>134</v>
      </c>
      <c r="AD353" s="2">
        <v>45611</v>
      </c>
      <c r="AE353">
        <v>2</v>
      </c>
      <c r="AF353">
        <v>9.24</v>
      </c>
      <c r="AH353" t="s">
        <v>1822</v>
      </c>
      <c r="AI353" t="s">
        <v>166</v>
      </c>
      <c r="AJ353" t="s">
        <v>141</v>
      </c>
      <c r="AK353">
        <v>3</v>
      </c>
      <c r="AL353" t="s">
        <v>126</v>
      </c>
      <c r="AM353">
        <v>569</v>
      </c>
      <c r="AN353" t="s">
        <v>134</v>
      </c>
      <c r="AO353" s="2">
        <v>45611</v>
      </c>
      <c r="AP353">
        <v>3</v>
      </c>
      <c r="AQ353">
        <v>6.87</v>
      </c>
    </row>
    <row r="354" spans="1:43" x14ac:dyDescent="0.25">
      <c r="A354" t="s">
        <v>405</v>
      </c>
      <c r="B354">
        <v>10.76</v>
      </c>
      <c r="C354">
        <v>11.467000000000001</v>
      </c>
      <c r="D354">
        <v>12.353999999999999</v>
      </c>
      <c r="E354">
        <v>259.55599999999998</v>
      </c>
      <c r="F354">
        <v>276.6400146484375</v>
      </c>
      <c r="G354">
        <v>279.12991333007813</v>
      </c>
      <c r="H354">
        <v>275.6400146484375</v>
      </c>
      <c r="I354">
        <v>276.04000854492188</v>
      </c>
      <c r="K354">
        <v>300</v>
      </c>
      <c r="L354" t="s">
        <v>1845</v>
      </c>
      <c r="M354" t="s">
        <v>1510</v>
      </c>
      <c r="N354" t="s">
        <v>138</v>
      </c>
      <c r="O354">
        <v>5</v>
      </c>
      <c r="P354" t="s">
        <v>126</v>
      </c>
      <c r="Q354">
        <v>300</v>
      </c>
      <c r="R354" t="s">
        <v>127</v>
      </c>
      <c r="S354" s="2">
        <v>45595</v>
      </c>
      <c r="T354">
        <v>1</v>
      </c>
      <c r="U354">
        <v>16.89</v>
      </c>
      <c r="W354" t="s">
        <v>1831</v>
      </c>
      <c r="X354" t="s">
        <v>281</v>
      </c>
      <c r="Y354" t="s">
        <v>162</v>
      </c>
      <c r="Z354">
        <v>5</v>
      </c>
      <c r="AA354" t="s">
        <v>137</v>
      </c>
      <c r="AB354" t="s">
        <v>147</v>
      </c>
      <c r="AC354" t="s">
        <v>127</v>
      </c>
      <c r="AD354" s="2">
        <v>45440</v>
      </c>
      <c r="AE354">
        <v>2</v>
      </c>
      <c r="AF354">
        <v>11.58</v>
      </c>
      <c r="AH354" t="s">
        <v>1840</v>
      </c>
      <c r="AI354" t="s">
        <v>166</v>
      </c>
      <c r="AJ354" t="s">
        <v>146</v>
      </c>
      <c r="AK354">
        <v>3</v>
      </c>
      <c r="AL354" t="s">
        <v>142</v>
      </c>
      <c r="AM354" t="s">
        <v>147</v>
      </c>
      <c r="AN354" t="s">
        <v>127</v>
      </c>
      <c r="AO354" s="2">
        <v>45297</v>
      </c>
      <c r="AP354">
        <v>3</v>
      </c>
      <c r="AQ354">
        <v>7.23</v>
      </c>
    </row>
    <row r="355" spans="1:43" x14ac:dyDescent="0.25">
      <c r="A355" t="s">
        <v>920</v>
      </c>
      <c r="B355">
        <v>1.8640000000000001</v>
      </c>
      <c r="C355">
        <v>2.085</v>
      </c>
      <c r="D355">
        <v>2.2639999999999998</v>
      </c>
      <c r="E355">
        <v>19.303000000000001</v>
      </c>
      <c r="F355">
        <v>18.180000305175781</v>
      </c>
      <c r="G355">
        <v>18.295000076293945</v>
      </c>
      <c r="H355">
        <v>18</v>
      </c>
      <c r="I355">
        <v>18.040000915527344</v>
      </c>
      <c r="K355">
        <v>20</v>
      </c>
      <c r="L355" t="s">
        <v>1837</v>
      </c>
      <c r="M355" t="s">
        <v>921</v>
      </c>
      <c r="N355" t="s">
        <v>128</v>
      </c>
      <c r="O355">
        <v>5</v>
      </c>
      <c r="P355" t="s">
        <v>126</v>
      </c>
      <c r="Q355">
        <v>20</v>
      </c>
      <c r="R355" t="s">
        <v>127</v>
      </c>
      <c r="S355" s="2">
        <v>45588</v>
      </c>
      <c r="T355">
        <v>1</v>
      </c>
      <c r="U355">
        <v>38.049999999999997</v>
      </c>
      <c r="W355" t="s">
        <v>1840</v>
      </c>
      <c r="X355" t="s">
        <v>166</v>
      </c>
      <c r="Y355" t="s">
        <v>138</v>
      </c>
      <c r="Z355">
        <v>5</v>
      </c>
      <c r="AA355" t="s">
        <v>137</v>
      </c>
      <c r="AB355" t="s">
        <v>147</v>
      </c>
      <c r="AC355" t="s">
        <v>127</v>
      </c>
      <c r="AD355" s="2">
        <v>45346</v>
      </c>
      <c r="AE355">
        <v>2</v>
      </c>
      <c r="AF355">
        <v>37.270000000000003</v>
      </c>
      <c r="AH355" t="e">
        <v>#N/A</v>
      </c>
      <c r="AI355" t="s">
        <v>150</v>
      </c>
      <c r="AJ355" t="s">
        <v>146</v>
      </c>
      <c r="AK355">
        <v>3</v>
      </c>
      <c r="AL355" t="s">
        <v>126</v>
      </c>
      <c r="AM355">
        <v>19</v>
      </c>
      <c r="AN355" t="s">
        <v>127</v>
      </c>
      <c r="AO355" s="2">
        <v>45617</v>
      </c>
      <c r="AP355">
        <v>3</v>
      </c>
      <c r="AQ355">
        <v>10.14</v>
      </c>
    </row>
    <row r="356" spans="1:43" x14ac:dyDescent="0.25">
      <c r="A356" t="s">
        <v>771</v>
      </c>
      <c r="B356">
        <v>6.1369999999999996</v>
      </c>
      <c r="C356">
        <v>6.8840000000000003</v>
      </c>
      <c r="D356">
        <v>7.6050000000000004</v>
      </c>
      <c r="E356">
        <v>147.82</v>
      </c>
      <c r="F356">
        <v>141</v>
      </c>
      <c r="G356">
        <v>142.80000305175781</v>
      </c>
      <c r="H356">
        <v>140.25</v>
      </c>
      <c r="I356">
        <v>141.21000671386719</v>
      </c>
      <c r="K356">
        <v>146.94999999999999</v>
      </c>
      <c r="L356" t="s">
        <v>1859</v>
      </c>
      <c r="M356" t="s">
        <v>342</v>
      </c>
      <c r="N356" t="s">
        <v>125</v>
      </c>
      <c r="O356">
        <v>5</v>
      </c>
      <c r="P356" t="s">
        <v>126</v>
      </c>
      <c r="Q356">
        <v>146.94999999999999</v>
      </c>
      <c r="R356" t="s">
        <v>127</v>
      </c>
      <c r="S356" s="2">
        <v>45621</v>
      </c>
      <c r="T356">
        <v>1</v>
      </c>
      <c r="U356">
        <v>37.700000000000003</v>
      </c>
      <c r="W356" t="s">
        <v>1840</v>
      </c>
      <c r="X356" t="s">
        <v>166</v>
      </c>
      <c r="Y356" t="s">
        <v>138</v>
      </c>
      <c r="Z356">
        <v>5</v>
      </c>
      <c r="AA356" t="s">
        <v>137</v>
      </c>
      <c r="AB356" t="s">
        <v>147</v>
      </c>
      <c r="AC356" t="s">
        <v>127</v>
      </c>
      <c r="AD356" s="2">
        <v>45511</v>
      </c>
      <c r="AE356">
        <v>2</v>
      </c>
      <c r="AF356">
        <v>35.58</v>
      </c>
      <c r="AH356" t="s">
        <v>1928</v>
      </c>
      <c r="AI356" t="s">
        <v>1723</v>
      </c>
      <c r="AJ356" t="s">
        <v>146</v>
      </c>
      <c r="AK356">
        <v>3</v>
      </c>
      <c r="AL356" t="s">
        <v>142</v>
      </c>
      <c r="AM356" t="s">
        <v>147</v>
      </c>
      <c r="AN356" t="s">
        <v>127</v>
      </c>
      <c r="AO356" s="2">
        <v>45616</v>
      </c>
      <c r="AP356">
        <v>3</v>
      </c>
      <c r="AQ356">
        <v>29.68</v>
      </c>
    </row>
    <row r="357" spans="1:43" x14ac:dyDescent="0.25">
      <c r="A357" t="s">
        <v>786</v>
      </c>
      <c r="B357">
        <v>7.0490000000000004</v>
      </c>
      <c r="C357">
        <v>8.5730000000000004</v>
      </c>
      <c r="D357">
        <v>9.859</v>
      </c>
      <c r="E357">
        <v>190.042</v>
      </c>
      <c r="F357">
        <v>191.24000549316406</v>
      </c>
      <c r="G357">
        <v>192.46499633789063</v>
      </c>
      <c r="H357">
        <v>189</v>
      </c>
      <c r="I357">
        <v>190.30999755859375</v>
      </c>
      <c r="K357">
        <v>187</v>
      </c>
      <c r="L357" t="s">
        <v>1825</v>
      </c>
      <c r="M357" t="s">
        <v>136</v>
      </c>
      <c r="N357" t="s">
        <v>146</v>
      </c>
      <c r="O357">
        <v>3</v>
      </c>
      <c r="P357" t="s">
        <v>142</v>
      </c>
      <c r="Q357">
        <v>187</v>
      </c>
      <c r="R357" t="s">
        <v>134</v>
      </c>
      <c r="S357" s="2">
        <v>45523</v>
      </c>
      <c r="T357">
        <v>1</v>
      </c>
      <c r="U357">
        <v>21.07</v>
      </c>
      <c r="W357" t="s">
        <v>1839</v>
      </c>
      <c r="X357" t="s">
        <v>166</v>
      </c>
      <c r="Y357" t="s">
        <v>128</v>
      </c>
      <c r="Z357">
        <v>5</v>
      </c>
      <c r="AA357" t="s">
        <v>137</v>
      </c>
      <c r="AB357">
        <v>180.57</v>
      </c>
      <c r="AC357" t="s">
        <v>234</v>
      </c>
      <c r="AD357" s="2">
        <v>45569</v>
      </c>
      <c r="AE357">
        <v>2</v>
      </c>
      <c r="AF357">
        <v>9.81</v>
      </c>
      <c r="AH357" t="s">
        <v>1827</v>
      </c>
      <c r="AI357" t="s">
        <v>1660</v>
      </c>
      <c r="AJ357" t="s">
        <v>198</v>
      </c>
      <c r="AK357">
        <v>3</v>
      </c>
      <c r="AL357" t="s">
        <v>126</v>
      </c>
      <c r="AM357">
        <v>195</v>
      </c>
      <c r="AN357" t="s">
        <v>127</v>
      </c>
      <c r="AO357" s="2">
        <v>45609</v>
      </c>
      <c r="AP357">
        <v>3</v>
      </c>
      <c r="AQ357">
        <v>7.55</v>
      </c>
    </row>
    <row r="358" spans="1:43" x14ac:dyDescent="0.25">
      <c r="A358" t="s">
        <v>867</v>
      </c>
      <c r="B358">
        <v>9.01</v>
      </c>
      <c r="C358">
        <v>10.256</v>
      </c>
      <c r="D358" t="s">
        <v>147</v>
      </c>
      <c r="E358">
        <v>147.44399999999999</v>
      </c>
      <c r="F358">
        <v>132.14999389648438</v>
      </c>
      <c r="G358">
        <v>133.41000366210938</v>
      </c>
      <c r="H358">
        <v>131.3699951171875</v>
      </c>
      <c r="I358">
        <v>133.33000183105469</v>
      </c>
      <c r="K358">
        <v>136</v>
      </c>
      <c r="L358" t="s">
        <v>1856</v>
      </c>
      <c r="M358" t="s">
        <v>1556</v>
      </c>
      <c r="N358" t="s">
        <v>128</v>
      </c>
      <c r="O358">
        <v>5</v>
      </c>
      <c r="P358" t="s">
        <v>126</v>
      </c>
      <c r="Q358">
        <v>136</v>
      </c>
      <c r="R358" t="s">
        <v>134</v>
      </c>
      <c r="S358" s="2">
        <v>45564</v>
      </c>
      <c r="T358">
        <v>1</v>
      </c>
      <c r="U358">
        <v>7.16</v>
      </c>
      <c r="W358" t="e">
        <v>#N/A</v>
      </c>
      <c r="X358" t="s">
        <v>677</v>
      </c>
      <c r="Y358" t="s">
        <v>138</v>
      </c>
      <c r="Z358">
        <v>5</v>
      </c>
      <c r="AA358" t="s">
        <v>126</v>
      </c>
      <c r="AB358">
        <v>144</v>
      </c>
      <c r="AC358" t="s">
        <v>127</v>
      </c>
      <c r="AD358" s="2">
        <v>45562</v>
      </c>
      <c r="AE358">
        <v>2</v>
      </c>
      <c r="AF358">
        <v>1.93</v>
      </c>
      <c r="AH358" t="s">
        <v>1924</v>
      </c>
      <c r="AI358" t="s">
        <v>1785</v>
      </c>
      <c r="AJ358" t="s">
        <v>125</v>
      </c>
      <c r="AK358">
        <v>5</v>
      </c>
      <c r="AL358" t="s">
        <v>126</v>
      </c>
      <c r="AM358">
        <v>160</v>
      </c>
      <c r="AN358" t="s">
        <v>127</v>
      </c>
      <c r="AO358" s="2">
        <v>45621</v>
      </c>
      <c r="AP358">
        <v>3</v>
      </c>
      <c r="AQ358">
        <v>1.45</v>
      </c>
    </row>
    <row r="359" spans="1:43" x14ac:dyDescent="0.25">
      <c r="A359" t="s">
        <v>507</v>
      </c>
      <c r="B359">
        <v>3.5960000000000001</v>
      </c>
      <c r="C359">
        <v>4.2309999999999999</v>
      </c>
      <c r="D359">
        <v>4.9359999999999999</v>
      </c>
      <c r="E359">
        <v>88.429000000000002</v>
      </c>
      <c r="F359">
        <v>83.919998168945313</v>
      </c>
      <c r="G359">
        <v>84.479896545410156</v>
      </c>
      <c r="H359">
        <v>83.370002746582031</v>
      </c>
      <c r="I359">
        <v>83.709999084472656</v>
      </c>
      <c r="K359">
        <v>92</v>
      </c>
      <c r="L359" t="s">
        <v>1856</v>
      </c>
      <c r="M359" t="s">
        <v>1902</v>
      </c>
      <c r="N359" t="s">
        <v>128</v>
      </c>
      <c r="O359">
        <v>5</v>
      </c>
      <c r="P359" t="s">
        <v>126</v>
      </c>
      <c r="Q359">
        <v>92</v>
      </c>
      <c r="R359" t="s">
        <v>134</v>
      </c>
      <c r="S359" s="2">
        <v>45622</v>
      </c>
      <c r="T359">
        <v>1</v>
      </c>
      <c r="U359">
        <v>63.56</v>
      </c>
      <c r="W359" t="s">
        <v>1825</v>
      </c>
      <c r="X359" t="s">
        <v>136</v>
      </c>
      <c r="Y359" t="s">
        <v>146</v>
      </c>
      <c r="Z359">
        <v>3</v>
      </c>
      <c r="AA359" t="s">
        <v>142</v>
      </c>
      <c r="AB359">
        <v>93</v>
      </c>
      <c r="AC359" t="s">
        <v>134</v>
      </c>
      <c r="AD359" s="2">
        <v>45612</v>
      </c>
      <c r="AE359">
        <v>2</v>
      </c>
      <c r="AF359">
        <v>41.72</v>
      </c>
      <c r="AH359" t="s">
        <v>1819</v>
      </c>
      <c r="AI359" t="s">
        <v>508</v>
      </c>
      <c r="AJ359" t="s">
        <v>146</v>
      </c>
      <c r="AK359">
        <v>3</v>
      </c>
      <c r="AL359" t="s">
        <v>126</v>
      </c>
      <c r="AM359">
        <v>80</v>
      </c>
      <c r="AN359" t="s">
        <v>127</v>
      </c>
      <c r="AO359" s="2">
        <v>45602</v>
      </c>
      <c r="AP359">
        <v>3</v>
      </c>
      <c r="AQ359">
        <v>36.51</v>
      </c>
    </row>
    <row r="360" spans="1:43" x14ac:dyDescent="0.25">
      <c r="A360" t="s">
        <v>854</v>
      </c>
      <c r="B360">
        <v>6.0090000000000003</v>
      </c>
      <c r="C360">
        <v>6.5110000000000001</v>
      </c>
      <c r="D360">
        <v>7.4530000000000003</v>
      </c>
      <c r="E360">
        <v>189.68799999999999</v>
      </c>
      <c r="F360">
        <v>173.94000244140625</v>
      </c>
      <c r="G360">
        <v>175.03999328613281</v>
      </c>
      <c r="H360">
        <v>173.13999938964844</v>
      </c>
      <c r="I360">
        <v>173.96000671386719</v>
      </c>
      <c r="K360">
        <v>189</v>
      </c>
      <c r="L360" t="s">
        <v>1819</v>
      </c>
      <c r="M360" t="s">
        <v>400</v>
      </c>
      <c r="N360" t="s">
        <v>146</v>
      </c>
      <c r="O360">
        <v>3</v>
      </c>
      <c r="P360" t="s">
        <v>126</v>
      </c>
      <c r="Q360">
        <v>189</v>
      </c>
      <c r="R360" t="s">
        <v>127</v>
      </c>
      <c r="S360" s="2">
        <v>45609</v>
      </c>
      <c r="T360">
        <v>1</v>
      </c>
      <c r="U360">
        <v>14.29</v>
      </c>
      <c r="W360" t="s">
        <v>1875</v>
      </c>
      <c r="X360" t="s">
        <v>1925</v>
      </c>
      <c r="Y360" t="s">
        <v>125</v>
      </c>
      <c r="Z360">
        <v>5</v>
      </c>
      <c r="AA360" t="s">
        <v>126</v>
      </c>
      <c r="AB360" t="s">
        <v>147</v>
      </c>
      <c r="AC360" t="s">
        <v>127</v>
      </c>
      <c r="AD360" s="2">
        <v>45623</v>
      </c>
      <c r="AE360">
        <v>2</v>
      </c>
      <c r="AF360">
        <v>14.01</v>
      </c>
      <c r="AH360" t="e">
        <v>#N/A</v>
      </c>
      <c r="AI360" t="s">
        <v>166</v>
      </c>
      <c r="AJ360" t="s">
        <v>138</v>
      </c>
      <c r="AK360">
        <v>5</v>
      </c>
      <c r="AL360" t="s">
        <v>137</v>
      </c>
      <c r="AM360" t="s">
        <v>147</v>
      </c>
      <c r="AN360" t="s">
        <v>127</v>
      </c>
      <c r="AO360" s="2">
        <v>45238</v>
      </c>
      <c r="AP360">
        <v>3</v>
      </c>
      <c r="AQ360">
        <v>21.59</v>
      </c>
    </row>
    <row r="361" spans="1:43" x14ac:dyDescent="0.25">
      <c r="A361" t="s">
        <v>186</v>
      </c>
      <c r="B361">
        <v>10.472</v>
      </c>
      <c r="C361">
        <v>11.01</v>
      </c>
      <c r="D361">
        <v>11.315</v>
      </c>
      <c r="E361">
        <v>177.911</v>
      </c>
      <c r="F361">
        <v>154.6300048828125</v>
      </c>
      <c r="G361">
        <v>156.6300048828125</v>
      </c>
      <c r="H361">
        <v>154.60000610351563</v>
      </c>
      <c r="I361">
        <v>155.39999389648438</v>
      </c>
      <c r="K361">
        <v>180</v>
      </c>
      <c r="L361" t="s">
        <v>1838</v>
      </c>
      <c r="M361" t="s">
        <v>187</v>
      </c>
      <c r="N361" t="s">
        <v>128</v>
      </c>
      <c r="O361">
        <v>5</v>
      </c>
      <c r="P361" t="s">
        <v>126</v>
      </c>
      <c r="Q361">
        <v>180</v>
      </c>
      <c r="R361" t="s">
        <v>127</v>
      </c>
      <c r="S361" s="2">
        <v>45588</v>
      </c>
      <c r="T361">
        <v>1</v>
      </c>
      <c r="U361">
        <v>8.57</v>
      </c>
      <c r="W361" t="s">
        <v>1899</v>
      </c>
      <c r="X361" t="s">
        <v>267</v>
      </c>
      <c r="Y361" t="s">
        <v>125</v>
      </c>
      <c r="Z361">
        <v>5</v>
      </c>
      <c r="AA361" t="s">
        <v>126</v>
      </c>
      <c r="AB361">
        <v>182</v>
      </c>
      <c r="AC361" t="s">
        <v>127</v>
      </c>
      <c r="AD361" s="2">
        <v>45615</v>
      </c>
      <c r="AE361">
        <v>2</v>
      </c>
      <c r="AF361">
        <v>4.55</v>
      </c>
      <c r="AH361" t="s">
        <v>1839</v>
      </c>
      <c r="AI361" t="s">
        <v>166</v>
      </c>
      <c r="AJ361" t="s">
        <v>146</v>
      </c>
      <c r="AK361">
        <v>3</v>
      </c>
      <c r="AL361" t="s">
        <v>126</v>
      </c>
      <c r="AM361">
        <v>159.47</v>
      </c>
      <c r="AN361" t="s">
        <v>234</v>
      </c>
      <c r="AO361" s="2">
        <v>45471</v>
      </c>
      <c r="AP361">
        <v>3</v>
      </c>
      <c r="AQ361">
        <v>4.5199999999999996</v>
      </c>
    </row>
    <row r="362" spans="1:43" x14ac:dyDescent="0.25">
      <c r="A362" t="s">
        <v>855</v>
      </c>
      <c r="B362">
        <v>1.998</v>
      </c>
      <c r="C362">
        <v>2.085</v>
      </c>
      <c r="D362" t="s">
        <v>147</v>
      </c>
      <c r="E362">
        <v>39.700000000000003</v>
      </c>
      <c r="F362">
        <v>36.040000915527344</v>
      </c>
      <c r="G362">
        <v>36.220001220703125</v>
      </c>
      <c r="H362">
        <v>35.909999847412109</v>
      </c>
      <c r="I362">
        <v>36.069999694824219</v>
      </c>
      <c r="K362">
        <v>40</v>
      </c>
      <c r="L362" t="s">
        <v>1853</v>
      </c>
      <c r="M362" t="s">
        <v>1565</v>
      </c>
      <c r="N362" t="s">
        <v>146</v>
      </c>
      <c r="O362">
        <v>3</v>
      </c>
      <c r="P362" t="s">
        <v>126</v>
      </c>
      <c r="Q362">
        <v>40</v>
      </c>
      <c r="R362" t="s">
        <v>127</v>
      </c>
      <c r="S362" s="2">
        <v>45596</v>
      </c>
      <c r="T362">
        <v>1</v>
      </c>
      <c r="U362">
        <v>38.6</v>
      </c>
      <c r="W362" t="s">
        <v>1820</v>
      </c>
      <c r="X362" t="s">
        <v>219</v>
      </c>
      <c r="Y362" t="s">
        <v>343</v>
      </c>
      <c r="Z362">
        <v>3</v>
      </c>
      <c r="AA362" t="s">
        <v>126</v>
      </c>
      <c r="AB362">
        <v>40</v>
      </c>
      <c r="AC362" t="s">
        <v>134</v>
      </c>
      <c r="AD362" s="2">
        <v>45596</v>
      </c>
      <c r="AE362">
        <v>2</v>
      </c>
      <c r="AF362">
        <v>35.729999999999997</v>
      </c>
      <c r="AH362" t="s">
        <v>1839</v>
      </c>
      <c r="AI362" t="s">
        <v>166</v>
      </c>
      <c r="AJ362" t="s">
        <v>167</v>
      </c>
      <c r="AK362">
        <v>5</v>
      </c>
      <c r="AL362" t="s">
        <v>126</v>
      </c>
      <c r="AM362">
        <v>43.4</v>
      </c>
      <c r="AN362" t="s">
        <v>430</v>
      </c>
      <c r="AO362" s="2">
        <v>45594</v>
      </c>
      <c r="AP362">
        <v>3</v>
      </c>
      <c r="AQ362">
        <v>35.19</v>
      </c>
    </row>
    <row r="363" spans="1:43" x14ac:dyDescent="0.25">
      <c r="A363" t="s">
        <v>169</v>
      </c>
      <c r="B363">
        <v>17.026</v>
      </c>
      <c r="C363">
        <v>17.907</v>
      </c>
      <c r="D363">
        <v>18.440999999999999</v>
      </c>
      <c r="E363">
        <v>236.667</v>
      </c>
      <c r="F363">
        <v>249.35000610351563</v>
      </c>
      <c r="G363">
        <v>251.19000244140625</v>
      </c>
      <c r="H363">
        <v>248.77099609375</v>
      </c>
      <c r="I363">
        <v>249.78999328613281</v>
      </c>
      <c r="K363">
        <v>270</v>
      </c>
      <c r="L363" t="s">
        <v>1842</v>
      </c>
      <c r="M363" t="s">
        <v>1682</v>
      </c>
      <c r="N363" t="s">
        <v>138</v>
      </c>
      <c r="O363">
        <v>5</v>
      </c>
      <c r="P363" t="s">
        <v>126</v>
      </c>
      <c r="Q363">
        <v>270</v>
      </c>
      <c r="R363" t="s">
        <v>127</v>
      </c>
      <c r="S363" s="2">
        <v>45618</v>
      </c>
      <c r="T363">
        <v>1</v>
      </c>
      <c r="U363">
        <v>66.67</v>
      </c>
      <c r="W363" t="s">
        <v>1857</v>
      </c>
      <c r="X363" t="s">
        <v>271</v>
      </c>
      <c r="Y363" t="s">
        <v>203</v>
      </c>
      <c r="Z363">
        <v>3</v>
      </c>
      <c r="AA363" t="s">
        <v>142</v>
      </c>
      <c r="AB363" t="s">
        <v>147</v>
      </c>
      <c r="AC363" t="s">
        <v>127</v>
      </c>
      <c r="AD363" s="2">
        <v>45616</v>
      </c>
      <c r="AE363">
        <v>2</v>
      </c>
      <c r="AF363">
        <v>60.54</v>
      </c>
      <c r="AH363" t="s">
        <v>1840</v>
      </c>
      <c r="AI363" t="s">
        <v>166</v>
      </c>
      <c r="AJ363" t="s">
        <v>128</v>
      </c>
      <c r="AK363">
        <v>5</v>
      </c>
      <c r="AL363" t="s">
        <v>126</v>
      </c>
      <c r="AM363" t="s">
        <v>147</v>
      </c>
      <c r="AN363" t="s">
        <v>127</v>
      </c>
      <c r="AO363" s="2">
        <v>45493</v>
      </c>
      <c r="AP363">
        <v>3</v>
      </c>
      <c r="AQ363">
        <v>58.41</v>
      </c>
    </row>
    <row r="364" spans="1:43" x14ac:dyDescent="0.25">
      <c r="A364" t="s">
        <v>658</v>
      </c>
      <c r="B364">
        <v>3.907</v>
      </c>
      <c r="C364">
        <v>4.0960000000000001</v>
      </c>
      <c r="D364">
        <v>4.3049999999999997</v>
      </c>
      <c r="E364">
        <v>81.867000000000004</v>
      </c>
      <c r="F364">
        <v>81.199996948242188</v>
      </c>
      <c r="G364">
        <v>81.279998779296875</v>
      </c>
      <c r="H364">
        <v>81.080001831054688</v>
      </c>
      <c r="I364">
        <v>81.150001525878906</v>
      </c>
      <c r="K364">
        <v>83.5</v>
      </c>
      <c r="L364" t="s">
        <v>1837</v>
      </c>
      <c r="M364" t="s">
        <v>659</v>
      </c>
      <c r="N364" t="s">
        <v>146</v>
      </c>
      <c r="O364">
        <v>3</v>
      </c>
      <c r="P364" t="s">
        <v>142</v>
      </c>
      <c r="Q364" t="s">
        <v>147</v>
      </c>
      <c r="R364" t="s">
        <v>127</v>
      </c>
      <c r="S364" s="2">
        <v>45567</v>
      </c>
      <c r="T364">
        <v>1</v>
      </c>
      <c r="U364">
        <v>56.42</v>
      </c>
      <c r="W364" t="s">
        <v>1831</v>
      </c>
      <c r="X364" t="s">
        <v>161</v>
      </c>
      <c r="Y364" t="s">
        <v>282</v>
      </c>
      <c r="Z364">
        <v>3</v>
      </c>
      <c r="AA364" t="s">
        <v>142</v>
      </c>
      <c r="AB364" t="s">
        <v>147</v>
      </c>
      <c r="AC364" t="s">
        <v>127</v>
      </c>
      <c r="AD364" s="2">
        <v>45523</v>
      </c>
      <c r="AE364">
        <v>2</v>
      </c>
      <c r="AF364">
        <v>50.84</v>
      </c>
      <c r="AH364" t="s">
        <v>1819</v>
      </c>
      <c r="AI364" t="s">
        <v>357</v>
      </c>
      <c r="AJ364" t="s">
        <v>146</v>
      </c>
      <c r="AK364">
        <v>3</v>
      </c>
      <c r="AL364" t="s">
        <v>126</v>
      </c>
      <c r="AM364">
        <v>83.5</v>
      </c>
      <c r="AN364" t="s">
        <v>127</v>
      </c>
      <c r="AO364" s="2">
        <v>45609</v>
      </c>
      <c r="AP364">
        <v>3</v>
      </c>
      <c r="AQ364">
        <v>42.59</v>
      </c>
    </row>
    <row r="365" spans="1:43" x14ac:dyDescent="0.25">
      <c r="A365" t="s">
        <v>492</v>
      </c>
      <c r="B365">
        <v>2.032</v>
      </c>
      <c r="C365">
        <v>2.173</v>
      </c>
      <c r="D365">
        <v>2.3170000000000002</v>
      </c>
      <c r="E365">
        <v>38.210999999999999</v>
      </c>
      <c r="F365">
        <v>32.799999237060547</v>
      </c>
      <c r="G365">
        <v>32.799999237060547</v>
      </c>
      <c r="H365">
        <v>32.284999847412109</v>
      </c>
      <c r="I365">
        <v>32.580001831054688</v>
      </c>
      <c r="K365">
        <v>33</v>
      </c>
      <c r="L365" t="s">
        <v>1819</v>
      </c>
      <c r="M365" t="s">
        <v>209</v>
      </c>
      <c r="N365" t="s">
        <v>146</v>
      </c>
      <c r="O365">
        <v>3</v>
      </c>
      <c r="P365" t="s">
        <v>126</v>
      </c>
      <c r="Q365">
        <v>33</v>
      </c>
      <c r="R365" t="s">
        <v>127</v>
      </c>
      <c r="S365" s="2">
        <v>45621</v>
      </c>
      <c r="T365">
        <v>1</v>
      </c>
      <c r="U365">
        <v>7.19</v>
      </c>
      <c r="W365" t="s">
        <v>1825</v>
      </c>
      <c r="X365" t="s">
        <v>136</v>
      </c>
      <c r="Y365" t="s">
        <v>146</v>
      </c>
      <c r="Z365">
        <v>3</v>
      </c>
      <c r="AA365" t="s">
        <v>126</v>
      </c>
      <c r="AB365">
        <v>38.6</v>
      </c>
      <c r="AC365" t="s">
        <v>134</v>
      </c>
      <c r="AD365" s="2">
        <v>45595</v>
      </c>
      <c r="AE365">
        <v>2</v>
      </c>
      <c r="AF365">
        <v>5.13</v>
      </c>
      <c r="AH365" t="e">
        <v>#N/A</v>
      </c>
      <c r="AI365" t="s">
        <v>681</v>
      </c>
      <c r="AJ365" t="s">
        <v>207</v>
      </c>
      <c r="AK365">
        <v>3</v>
      </c>
      <c r="AL365" t="s">
        <v>126</v>
      </c>
      <c r="AM365">
        <v>36</v>
      </c>
      <c r="AN365" t="s">
        <v>134</v>
      </c>
      <c r="AO365" s="2">
        <v>45606</v>
      </c>
      <c r="AP365">
        <v>3</v>
      </c>
      <c r="AQ365">
        <v>5.17</v>
      </c>
    </row>
    <row r="366" spans="1:43" x14ac:dyDescent="0.25">
      <c r="A366" t="s">
        <v>828</v>
      </c>
      <c r="B366">
        <v>1.5</v>
      </c>
      <c r="C366">
        <v>1.772</v>
      </c>
      <c r="D366">
        <v>1.849</v>
      </c>
      <c r="E366">
        <v>19.456</v>
      </c>
      <c r="F366">
        <v>19.690000534057617</v>
      </c>
      <c r="G366">
        <v>19.770000457763672</v>
      </c>
      <c r="H366">
        <v>19.440000534057617</v>
      </c>
      <c r="I366">
        <v>19.520000457763672</v>
      </c>
      <c r="K366">
        <v>23</v>
      </c>
      <c r="L366" t="s">
        <v>1856</v>
      </c>
      <c r="M366" t="s">
        <v>1696</v>
      </c>
      <c r="N366" t="s">
        <v>128</v>
      </c>
      <c r="O366">
        <v>5</v>
      </c>
      <c r="P366" t="s">
        <v>126</v>
      </c>
      <c r="Q366">
        <v>23</v>
      </c>
      <c r="R366" t="s">
        <v>134</v>
      </c>
      <c r="S366" s="2">
        <v>45621</v>
      </c>
      <c r="T366">
        <v>1</v>
      </c>
      <c r="U366">
        <v>73.12</v>
      </c>
      <c r="W366" t="s">
        <v>1862</v>
      </c>
      <c r="X366" t="s">
        <v>255</v>
      </c>
      <c r="Y366" t="s">
        <v>141</v>
      </c>
      <c r="Z366">
        <v>3</v>
      </c>
      <c r="AA366" t="s">
        <v>126</v>
      </c>
      <c r="AB366">
        <v>20</v>
      </c>
      <c r="AC366" t="s">
        <v>127</v>
      </c>
      <c r="AD366" s="2">
        <v>45615</v>
      </c>
      <c r="AE366">
        <v>2</v>
      </c>
      <c r="AF366">
        <v>68.709999999999994</v>
      </c>
      <c r="AH366" t="s">
        <v>1821</v>
      </c>
      <c r="AI366" t="s">
        <v>416</v>
      </c>
      <c r="AJ366" t="s">
        <v>141</v>
      </c>
      <c r="AK366">
        <v>3</v>
      </c>
      <c r="AL366" t="s">
        <v>126</v>
      </c>
      <c r="AM366">
        <v>17</v>
      </c>
      <c r="AN366" t="s">
        <v>127</v>
      </c>
      <c r="AO366" s="2">
        <v>45594</v>
      </c>
      <c r="AP366">
        <v>3</v>
      </c>
      <c r="AQ366">
        <v>53.22</v>
      </c>
    </row>
    <row r="367" spans="1:43" x14ac:dyDescent="0.25">
      <c r="A367" t="s">
        <v>676</v>
      </c>
      <c r="B367">
        <v>7.0010000000000003</v>
      </c>
      <c r="C367">
        <v>8.0679999999999996</v>
      </c>
      <c r="D367">
        <v>9.1969999999999992</v>
      </c>
      <c r="E367">
        <v>179.76900000000001</v>
      </c>
      <c r="F367">
        <v>171.30000305175781</v>
      </c>
      <c r="G367">
        <v>172.41000366210938</v>
      </c>
      <c r="H367">
        <v>168.25999450683594</v>
      </c>
      <c r="I367">
        <v>168.61000061035156</v>
      </c>
      <c r="K367">
        <v>157</v>
      </c>
      <c r="L367" t="s">
        <v>1819</v>
      </c>
      <c r="M367" t="s">
        <v>620</v>
      </c>
      <c r="N367" t="s">
        <v>146</v>
      </c>
      <c r="O367">
        <v>3</v>
      </c>
      <c r="P367" t="s">
        <v>126</v>
      </c>
      <c r="Q367">
        <v>157</v>
      </c>
      <c r="R367" t="s">
        <v>127</v>
      </c>
      <c r="S367" s="2">
        <v>45616</v>
      </c>
      <c r="T367">
        <v>1</v>
      </c>
      <c r="U367">
        <v>34.92</v>
      </c>
      <c r="W367" t="s">
        <v>1829</v>
      </c>
      <c r="X367" t="s">
        <v>1501</v>
      </c>
      <c r="Y367" t="s">
        <v>128</v>
      </c>
      <c r="Z367">
        <v>5</v>
      </c>
      <c r="AA367" t="s">
        <v>126</v>
      </c>
      <c r="AB367">
        <v>180</v>
      </c>
      <c r="AC367" t="s">
        <v>134</v>
      </c>
      <c r="AD367" s="2">
        <v>45616</v>
      </c>
      <c r="AE367">
        <v>2</v>
      </c>
      <c r="AF367">
        <v>26.37</v>
      </c>
      <c r="AH367" t="s">
        <v>1845</v>
      </c>
      <c r="AI367" t="s">
        <v>677</v>
      </c>
      <c r="AJ367" t="s">
        <v>141</v>
      </c>
      <c r="AK367">
        <v>3</v>
      </c>
      <c r="AL367" t="s">
        <v>126</v>
      </c>
      <c r="AM367">
        <v>170</v>
      </c>
      <c r="AN367" t="s">
        <v>127</v>
      </c>
      <c r="AO367" s="2">
        <v>45616</v>
      </c>
      <c r="AP367">
        <v>3</v>
      </c>
      <c r="AQ367">
        <v>13.69</v>
      </c>
    </row>
    <row r="368" spans="1:43" x14ac:dyDescent="0.25">
      <c r="A368" t="s">
        <v>540</v>
      </c>
      <c r="B368">
        <v>3.0659999999999998</v>
      </c>
      <c r="C368">
        <v>3.2170000000000001</v>
      </c>
      <c r="D368">
        <v>3.4279999999999999</v>
      </c>
      <c r="E368">
        <v>37.6</v>
      </c>
      <c r="F368">
        <v>32.139999389648438</v>
      </c>
      <c r="G368">
        <v>32.349998474121094</v>
      </c>
      <c r="H368">
        <v>31.891899108886719</v>
      </c>
      <c r="I368">
        <v>31.930000305175781</v>
      </c>
      <c r="K368">
        <v>35</v>
      </c>
      <c r="L368" t="s">
        <v>1847</v>
      </c>
      <c r="M368" t="s">
        <v>374</v>
      </c>
      <c r="N368" t="s">
        <v>146</v>
      </c>
      <c r="O368">
        <v>3</v>
      </c>
      <c r="P368" t="s">
        <v>126</v>
      </c>
      <c r="Q368">
        <v>35</v>
      </c>
      <c r="R368" t="s">
        <v>127</v>
      </c>
      <c r="S368" s="2">
        <v>45595</v>
      </c>
      <c r="T368">
        <v>1</v>
      </c>
      <c r="U368">
        <v>4.93</v>
      </c>
      <c r="W368" t="s">
        <v>1829</v>
      </c>
      <c r="X368" t="s">
        <v>379</v>
      </c>
      <c r="Y368" t="s">
        <v>146</v>
      </c>
      <c r="Z368">
        <v>3</v>
      </c>
      <c r="AA368" t="s">
        <v>142</v>
      </c>
      <c r="AB368">
        <v>35</v>
      </c>
      <c r="AC368" t="s">
        <v>134</v>
      </c>
      <c r="AD368" s="2">
        <v>45596</v>
      </c>
      <c r="AE368">
        <v>2</v>
      </c>
      <c r="AF368">
        <v>0.23</v>
      </c>
      <c r="AH368" t="s">
        <v>1822</v>
      </c>
      <c r="AI368" t="s">
        <v>166</v>
      </c>
      <c r="AJ368" t="s">
        <v>141</v>
      </c>
      <c r="AK368">
        <v>3</v>
      </c>
      <c r="AL368" t="s">
        <v>126</v>
      </c>
      <c r="AM368">
        <v>34</v>
      </c>
      <c r="AN368" t="s">
        <v>134</v>
      </c>
      <c r="AO368" s="2">
        <v>45623</v>
      </c>
      <c r="AP368">
        <v>3</v>
      </c>
      <c r="AQ368">
        <v>0</v>
      </c>
    </row>
    <row r="369" spans="1:43" x14ac:dyDescent="0.25">
      <c r="A369" t="s">
        <v>805</v>
      </c>
      <c r="B369">
        <v>0.68500000000000005</v>
      </c>
      <c r="C369">
        <v>0.74199999999999999</v>
      </c>
      <c r="D369">
        <v>0.76800000000000002</v>
      </c>
      <c r="E369">
        <v>26.074999999999999</v>
      </c>
      <c r="F369">
        <v>25.620000839233398</v>
      </c>
      <c r="G369">
        <v>25.799999237060547</v>
      </c>
      <c r="H369">
        <v>25.511999130249023</v>
      </c>
      <c r="I369">
        <v>25.780000686645508</v>
      </c>
      <c r="K369">
        <v>27.5</v>
      </c>
      <c r="L369" t="s">
        <v>1847</v>
      </c>
      <c r="M369" t="s">
        <v>1557</v>
      </c>
      <c r="N369" t="s">
        <v>128</v>
      </c>
      <c r="O369">
        <v>5</v>
      </c>
      <c r="P369" t="s">
        <v>126</v>
      </c>
      <c r="Q369">
        <v>27.5</v>
      </c>
      <c r="R369" t="s">
        <v>127</v>
      </c>
      <c r="S369" s="2">
        <v>45617</v>
      </c>
      <c r="T369">
        <v>1</v>
      </c>
      <c r="U369">
        <v>43.26</v>
      </c>
      <c r="W369" t="s">
        <v>1819</v>
      </c>
      <c r="X369" t="s">
        <v>467</v>
      </c>
      <c r="Y369" t="s">
        <v>146</v>
      </c>
      <c r="Z369">
        <v>3</v>
      </c>
      <c r="AA369" t="s">
        <v>126</v>
      </c>
      <c r="AB369">
        <v>26.5</v>
      </c>
      <c r="AC369" t="s">
        <v>127</v>
      </c>
      <c r="AD369" s="2">
        <v>45616</v>
      </c>
      <c r="AE369">
        <v>2</v>
      </c>
      <c r="AF369">
        <v>35.380000000000003</v>
      </c>
      <c r="AH369" t="s">
        <v>1845</v>
      </c>
      <c r="AI369" t="s">
        <v>1685</v>
      </c>
      <c r="AJ369" t="s">
        <v>138</v>
      </c>
      <c r="AK369">
        <v>5</v>
      </c>
      <c r="AL369" t="s">
        <v>126</v>
      </c>
      <c r="AM369">
        <v>26</v>
      </c>
      <c r="AN369" t="s">
        <v>127</v>
      </c>
      <c r="AO369" s="2">
        <v>45600</v>
      </c>
      <c r="AP369">
        <v>3</v>
      </c>
      <c r="AQ369">
        <v>26.67</v>
      </c>
    </row>
    <row r="370" spans="1:43" x14ac:dyDescent="0.25">
      <c r="A370" t="s">
        <v>339</v>
      </c>
      <c r="B370">
        <v>5.8760000000000003</v>
      </c>
      <c r="C370">
        <v>7.133</v>
      </c>
      <c r="D370">
        <v>6.1109999999999998</v>
      </c>
      <c r="E370">
        <v>161.762</v>
      </c>
      <c r="F370">
        <v>161.55999755859375</v>
      </c>
      <c r="G370">
        <v>162.72970581054688</v>
      </c>
      <c r="H370">
        <v>159.91000366210938</v>
      </c>
      <c r="I370">
        <v>160.02999877929688</v>
      </c>
      <c r="K370">
        <v>163</v>
      </c>
      <c r="L370" t="s">
        <v>1849</v>
      </c>
      <c r="M370" t="s">
        <v>1537</v>
      </c>
      <c r="N370" t="s">
        <v>125</v>
      </c>
      <c r="O370">
        <v>5</v>
      </c>
      <c r="P370" t="s">
        <v>126</v>
      </c>
      <c r="Q370">
        <v>163</v>
      </c>
      <c r="R370" t="s">
        <v>127</v>
      </c>
      <c r="S370" s="2">
        <v>45621</v>
      </c>
      <c r="T370">
        <v>1</v>
      </c>
      <c r="U370">
        <v>134.51</v>
      </c>
      <c r="W370" t="s">
        <v>1862</v>
      </c>
      <c r="X370" t="s">
        <v>296</v>
      </c>
      <c r="Y370" t="s">
        <v>128</v>
      </c>
      <c r="Z370">
        <v>5</v>
      </c>
      <c r="AA370" t="s">
        <v>126</v>
      </c>
      <c r="AB370">
        <v>171</v>
      </c>
      <c r="AC370" t="s">
        <v>127</v>
      </c>
      <c r="AD370" s="2">
        <v>45589</v>
      </c>
      <c r="AE370">
        <v>2</v>
      </c>
      <c r="AF370">
        <v>117.13</v>
      </c>
      <c r="AH370" t="s">
        <v>1833</v>
      </c>
      <c r="AI370" t="s">
        <v>1525</v>
      </c>
      <c r="AJ370" t="s">
        <v>128</v>
      </c>
      <c r="AK370">
        <v>5</v>
      </c>
      <c r="AL370" t="s">
        <v>126</v>
      </c>
      <c r="AM370">
        <v>184</v>
      </c>
      <c r="AN370" t="s">
        <v>127</v>
      </c>
      <c r="AO370" s="2">
        <v>45589</v>
      </c>
      <c r="AP370">
        <v>3</v>
      </c>
      <c r="AQ370">
        <v>103.13</v>
      </c>
    </row>
    <row r="371" spans="1:43" x14ac:dyDescent="0.25">
      <c r="A371" t="s">
        <v>352</v>
      </c>
      <c r="B371">
        <v>31.71</v>
      </c>
      <c r="C371">
        <v>34.796999999999997</v>
      </c>
      <c r="D371">
        <v>37.488999999999997</v>
      </c>
      <c r="E371">
        <v>816.61500000000001</v>
      </c>
      <c r="F371">
        <v>631.469970703125</v>
      </c>
      <c r="G371">
        <v>633.9849853515625</v>
      </c>
      <c r="H371">
        <v>621.22998046875</v>
      </c>
      <c r="I371">
        <v>632.1400146484375</v>
      </c>
      <c r="K371">
        <v>680</v>
      </c>
      <c r="L371" t="e">
        <v>#N/A</v>
      </c>
      <c r="M371" t="s">
        <v>614</v>
      </c>
      <c r="N371" t="s">
        <v>172</v>
      </c>
      <c r="O371">
        <v>3</v>
      </c>
      <c r="P371" t="s">
        <v>126</v>
      </c>
      <c r="Q371" t="s">
        <v>147</v>
      </c>
      <c r="R371" t="s">
        <v>127</v>
      </c>
      <c r="S371" s="2">
        <v>45513</v>
      </c>
      <c r="T371">
        <v>1</v>
      </c>
      <c r="U371">
        <v>47.22</v>
      </c>
      <c r="W371" t="s">
        <v>1926</v>
      </c>
      <c r="X371" t="s">
        <v>133</v>
      </c>
      <c r="Y371" t="s">
        <v>141</v>
      </c>
      <c r="Z371">
        <v>3</v>
      </c>
      <c r="AA371" t="s">
        <v>126</v>
      </c>
      <c r="AB371">
        <v>680</v>
      </c>
      <c r="AC371" t="s">
        <v>134</v>
      </c>
      <c r="AD371" s="2">
        <v>45607</v>
      </c>
      <c r="AE371">
        <v>2</v>
      </c>
      <c r="AF371">
        <v>27.51</v>
      </c>
      <c r="AH371" t="s">
        <v>1862</v>
      </c>
      <c r="AI371" t="s">
        <v>1559</v>
      </c>
      <c r="AJ371" t="s">
        <v>128</v>
      </c>
      <c r="AK371">
        <v>5</v>
      </c>
      <c r="AL371" t="s">
        <v>126</v>
      </c>
      <c r="AM371">
        <v>900</v>
      </c>
      <c r="AN371" t="s">
        <v>127</v>
      </c>
      <c r="AO371" s="2">
        <v>45609</v>
      </c>
      <c r="AP371">
        <v>3</v>
      </c>
      <c r="AQ371">
        <v>14.64</v>
      </c>
    </row>
    <row r="372" spans="1:43" x14ac:dyDescent="0.25">
      <c r="A372" t="s">
        <v>509</v>
      </c>
      <c r="B372">
        <v>7.6079999999999997</v>
      </c>
      <c r="C372">
        <v>8.032</v>
      </c>
      <c r="D372">
        <v>8.6709999999999994</v>
      </c>
      <c r="E372">
        <v>150</v>
      </c>
      <c r="F372">
        <v>139.86000061035156</v>
      </c>
      <c r="G372">
        <v>140.60000610351563</v>
      </c>
      <c r="H372">
        <v>138.97999572753906</v>
      </c>
      <c r="I372">
        <v>139.19999694824219</v>
      </c>
      <c r="K372">
        <v>153</v>
      </c>
      <c r="L372" t="s">
        <v>1864</v>
      </c>
      <c r="M372" t="s">
        <v>510</v>
      </c>
      <c r="N372" t="s">
        <v>128</v>
      </c>
      <c r="O372">
        <v>5</v>
      </c>
      <c r="P372" t="s">
        <v>126</v>
      </c>
      <c r="Q372">
        <v>153</v>
      </c>
      <c r="R372" t="s">
        <v>127</v>
      </c>
      <c r="S372" s="2">
        <v>45590</v>
      </c>
      <c r="T372">
        <v>1</v>
      </c>
      <c r="U372">
        <v>18.39</v>
      </c>
      <c r="W372" t="s">
        <v>1839</v>
      </c>
      <c r="X372" t="s">
        <v>166</v>
      </c>
      <c r="Y372" t="s">
        <v>167</v>
      </c>
      <c r="Z372">
        <v>5</v>
      </c>
      <c r="AA372" t="s">
        <v>126</v>
      </c>
      <c r="AB372">
        <v>163.75</v>
      </c>
      <c r="AC372" t="s">
        <v>430</v>
      </c>
      <c r="AD372" s="2">
        <v>45582</v>
      </c>
      <c r="AE372">
        <v>2</v>
      </c>
      <c r="AF372">
        <v>17.95</v>
      </c>
      <c r="AH372" t="s">
        <v>1820</v>
      </c>
      <c r="AI372" t="s">
        <v>1760</v>
      </c>
      <c r="AJ372" t="s">
        <v>125</v>
      </c>
      <c r="AK372">
        <v>5</v>
      </c>
      <c r="AL372" t="s">
        <v>126</v>
      </c>
      <c r="AM372">
        <v>160</v>
      </c>
      <c r="AN372" t="s">
        <v>134</v>
      </c>
      <c r="AO372" s="2">
        <v>45587</v>
      </c>
      <c r="AP372">
        <v>3</v>
      </c>
      <c r="AQ372">
        <v>9.91</v>
      </c>
    </row>
    <row r="373" spans="1:43" x14ac:dyDescent="0.25">
      <c r="A373" t="s">
        <v>519</v>
      </c>
      <c r="B373">
        <v>1.244</v>
      </c>
      <c r="C373">
        <v>1.3220000000000001</v>
      </c>
      <c r="D373">
        <v>1.448</v>
      </c>
      <c r="E373">
        <v>26.706</v>
      </c>
      <c r="F373">
        <v>28.090000152587891</v>
      </c>
      <c r="G373">
        <v>28.239999771118164</v>
      </c>
      <c r="H373">
        <v>27.959999084472656</v>
      </c>
      <c r="I373">
        <v>28.069999694824219</v>
      </c>
      <c r="K373">
        <v>27</v>
      </c>
      <c r="L373" t="s">
        <v>1913</v>
      </c>
      <c r="M373" t="s">
        <v>1485</v>
      </c>
      <c r="N373" t="s">
        <v>128</v>
      </c>
      <c r="O373">
        <v>5</v>
      </c>
      <c r="P373" t="s">
        <v>126</v>
      </c>
      <c r="Q373">
        <v>27</v>
      </c>
      <c r="R373" t="s">
        <v>127</v>
      </c>
      <c r="S373" s="2">
        <v>45600</v>
      </c>
      <c r="T373">
        <v>1</v>
      </c>
      <c r="U373">
        <v>72.88</v>
      </c>
      <c r="W373" t="s">
        <v>1866</v>
      </c>
      <c r="X373" t="s">
        <v>1810</v>
      </c>
      <c r="Y373" t="s">
        <v>138</v>
      </c>
      <c r="Z373">
        <v>5</v>
      </c>
      <c r="AA373" t="s">
        <v>126</v>
      </c>
      <c r="AB373">
        <v>30</v>
      </c>
      <c r="AC373" t="s">
        <v>127</v>
      </c>
      <c r="AD373" s="2">
        <v>45622</v>
      </c>
      <c r="AE373">
        <v>2</v>
      </c>
      <c r="AF373">
        <v>71.36</v>
      </c>
      <c r="AH373" t="s">
        <v>1839</v>
      </c>
      <c r="AI373" t="s">
        <v>166</v>
      </c>
      <c r="AJ373" t="s">
        <v>128</v>
      </c>
      <c r="AK373">
        <v>5</v>
      </c>
      <c r="AL373" t="s">
        <v>126</v>
      </c>
      <c r="AM373">
        <v>27.24</v>
      </c>
      <c r="AN373" t="s">
        <v>168</v>
      </c>
      <c r="AO373" s="2">
        <v>45617</v>
      </c>
      <c r="AP373">
        <v>3</v>
      </c>
      <c r="AQ373">
        <v>69.22</v>
      </c>
    </row>
    <row r="374" spans="1:43" x14ac:dyDescent="0.25">
      <c r="A374" t="s">
        <v>859</v>
      </c>
      <c r="B374">
        <v>3.54</v>
      </c>
      <c r="C374">
        <v>4.6189999999999998</v>
      </c>
      <c r="D374">
        <v>8.2569999999999997</v>
      </c>
      <c r="E374">
        <v>84</v>
      </c>
      <c r="F374">
        <v>85.650001525878906</v>
      </c>
      <c r="G374">
        <v>86.355003356933594</v>
      </c>
      <c r="H374">
        <v>84.025001525878906</v>
      </c>
      <c r="I374">
        <v>84.589996337890625</v>
      </c>
      <c r="K374">
        <v>70.94</v>
      </c>
      <c r="L374" t="s">
        <v>1839</v>
      </c>
      <c r="M374" t="s">
        <v>166</v>
      </c>
      <c r="N374" t="s">
        <v>146</v>
      </c>
      <c r="O374">
        <v>3</v>
      </c>
      <c r="P374" t="s">
        <v>137</v>
      </c>
      <c r="Q374">
        <v>70.94</v>
      </c>
      <c r="R374" t="s">
        <v>168</v>
      </c>
      <c r="S374" s="2">
        <v>45582</v>
      </c>
      <c r="T374">
        <v>1</v>
      </c>
      <c r="U374">
        <v>33.340000000000003</v>
      </c>
      <c r="W374" t="s">
        <v>1819</v>
      </c>
      <c r="X374" t="s">
        <v>1516</v>
      </c>
      <c r="Y374" t="s">
        <v>128</v>
      </c>
      <c r="Z374">
        <v>5</v>
      </c>
      <c r="AA374" t="s">
        <v>126</v>
      </c>
      <c r="AB374">
        <v>123</v>
      </c>
      <c r="AC374" t="s">
        <v>127</v>
      </c>
      <c r="AD374" s="2">
        <v>45623</v>
      </c>
      <c r="AE374">
        <v>2</v>
      </c>
      <c r="AF374">
        <v>32.619999999999997</v>
      </c>
      <c r="AH374" t="s">
        <v>1890</v>
      </c>
      <c r="AI374" t="s">
        <v>1797</v>
      </c>
      <c r="AJ374" t="s">
        <v>128</v>
      </c>
      <c r="AK374">
        <v>5</v>
      </c>
      <c r="AL374" t="s">
        <v>126</v>
      </c>
      <c r="AM374">
        <v>90</v>
      </c>
      <c r="AN374" t="s">
        <v>127</v>
      </c>
      <c r="AO374" s="2">
        <v>45581</v>
      </c>
      <c r="AP374">
        <v>3</v>
      </c>
      <c r="AQ374">
        <v>2.42</v>
      </c>
    </row>
    <row r="375" spans="1:43" x14ac:dyDescent="0.25">
      <c r="A375" t="s">
        <v>193</v>
      </c>
      <c r="B375">
        <v>2.97</v>
      </c>
      <c r="C375">
        <v>3.1680000000000001</v>
      </c>
      <c r="D375">
        <v>3.351</v>
      </c>
      <c r="E375">
        <v>73.962000000000003</v>
      </c>
      <c r="F375">
        <v>64.959999084472656</v>
      </c>
      <c r="G375">
        <v>65.099998474121094</v>
      </c>
      <c r="H375">
        <v>64.25</v>
      </c>
      <c r="I375">
        <v>64.430000305175781</v>
      </c>
      <c r="K375">
        <v>76</v>
      </c>
      <c r="L375" t="e">
        <v>#N/A</v>
      </c>
      <c r="M375" t="s">
        <v>620</v>
      </c>
      <c r="N375" t="s">
        <v>128</v>
      </c>
      <c r="O375">
        <v>5</v>
      </c>
      <c r="P375" t="s">
        <v>137</v>
      </c>
      <c r="Q375">
        <v>86</v>
      </c>
      <c r="R375" t="s">
        <v>127</v>
      </c>
      <c r="S375" s="2">
        <v>45541</v>
      </c>
      <c r="T375">
        <v>1</v>
      </c>
      <c r="U375">
        <v>63.05</v>
      </c>
      <c r="W375" t="s">
        <v>1830</v>
      </c>
      <c r="X375" t="s">
        <v>681</v>
      </c>
      <c r="Y375" t="s">
        <v>174</v>
      </c>
      <c r="Z375">
        <v>5</v>
      </c>
      <c r="AA375" t="s">
        <v>126</v>
      </c>
      <c r="AB375">
        <v>76</v>
      </c>
      <c r="AC375" t="s">
        <v>134</v>
      </c>
      <c r="AD375" s="2">
        <v>45606</v>
      </c>
      <c r="AE375">
        <v>2</v>
      </c>
      <c r="AF375">
        <v>13.6</v>
      </c>
      <c r="AH375" t="s">
        <v>1825</v>
      </c>
      <c r="AI375" t="s">
        <v>136</v>
      </c>
      <c r="AJ375" t="s">
        <v>146</v>
      </c>
      <c r="AK375">
        <v>3</v>
      </c>
      <c r="AL375" t="s">
        <v>126</v>
      </c>
      <c r="AM375">
        <v>74.7</v>
      </c>
      <c r="AN375" t="s">
        <v>134</v>
      </c>
      <c r="AO375" s="2">
        <v>45593</v>
      </c>
      <c r="AP375">
        <v>3</v>
      </c>
      <c r="AQ375">
        <v>5.38</v>
      </c>
    </row>
    <row r="376" spans="1:43" x14ac:dyDescent="0.25">
      <c r="A376" t="s">
        <v>558</v>
      </c>
      <c r="B376">
        <v>4.5810000000000004</v>
      </c>
      <c r="C376">
        <v>4.7480000000000002</v>
      </c>
      <c r="D376">
        <v>4.851</v>
      </c>
      <c r="E376">
        <v>59.762</v>
      </c>
      <c r="F376">
        <v>61.139999389648438</v>
      </c>
      <c r="G376">
        <v>61.180000305175781</v>
      </c>
      <c r="H376">
        <v>60.319999694824219</v>
      </c>
      <c r="I376">
        <v>60.5</v>
      </c>
      <c r="K376">
        <v>65</v>
      </c>
      <c r="L376" t="s">
        <v>1921</v>
      </c>
      <c r="M376" t="s">
        <v>1922</v>
      </c>
      <c r="N376" t="s">
        <v>125</v>
      </c>
      <c r="O376">
        <v>5</v>
      </c>
      <c r="P376" t="s">
        <v>126</v>
      </c>
      <c r="Q376">
        <v>65</v>
      </c>
      <c r="R376" t="s">
        <v>127</v>
      </c>
      <c r="S376" s="2">
        <v>45623</v>
      </c>
      <c r="T376">
        <v>1</v>
      </c>
      <c r="U376">
        <v>40.299999999999997</v>
      </c>
      <c r="W376" t="s">
        <v>1826</v>
      </c>
      <c r="X376" t="s">
        <v>559</v>
      </c>
      <c r="Y376" t="s">
        <v>125</v>
      </c>
      <c r="Z376">
        <v>5</v>
      </c>
      <c r="AA376" t="s">
        <v>126</v>
      </c>
      <c r="AB376">
        <v>60</v>
      </c>
      <c r="AC376" t="s">
        <v>127</v>
      </c>
      <c r="AD376" s="2">
        <v>45547</v>
      </c>
      <c r="AE376">
        <v>2</v>
      </c>
      <c r="AF376">
        <v>17.88</v>
      </c>
      <c r="AH376" t="e">
        <v>#N/A</v>
      </c>
      <c r="AI376" t="s">
        <v>136</v>
      </c>
      <c r="AJ376" t="s">
        <v>146</v>
      </c>
      <c r="AK376">
        <v>3</v>
      </c>
      <c r="AL376" t="s">
        <v>137</v>
      </c>
      <c r="AM376">
        <v>272.3</v>
      </c>
      <c r="AN376" t="s">
        <v>134</v>
      </c>
      <c r="AO376" s="2">
        <v>45507</v>
      </c>
      <c r="AP376">
        <v>3</v>
      </c>
      <c r="AQ376">
        <v>26.59</v>
      </c>
    </row>
    <row r="377" spans="1:43" x14ac:dyDescent="0.25">
      <c r="A377" t="s">
        <v>526</v>
      </c>
      <c r="B377">
        <v>1.216</v>
      </c>
      <c r="C377">
        <v>1.2989999999999999</v>
      </c>
      <c r="D377">
        <v>1.393</v>
      </c>
      <c r="E377">
        <v>24.552</v>
      </c>
      <c r="F377">
        <v>24.209999084472656</v>
      </c>
      <c r="G377">
        <v>24.405000686645508</v>
      </c>
      <c r="H377">
        <v>24.049999237060547</v>
      </c>
      <c r="I377">
        <v>24.129999160766602</v>
      </c>
      <c r="K377">
        <v>26</v>
      </c>
      <c r="L377" t="s">
        <v>1819</v>
      </c>
      <c r="M377" t="s">
        <v>305</v>
      </c>
      <c r="N377" t="s">
        <v>146</v>
      </c>
      <c r="O377">
        <v>3</v>
      </c>
      <c r="P377" t="s">
        <v>142</v>
      </c>
      <c r="Q377">
        <v>26</v>
      </c>
      <c r="R377" t="s">
        <v>127</v>
      </c>
      <c r="S377" s="2">
        <v>45623</v>
      </c>
      <c r="T377">
        <v>1</v>
      </c>
      <c r="U377">
        <v>23.81</v>
      </c>
      <c r="W377" t="e">
        <v>#N/A</v>
      </c>
      <c r="X377" t="s">
        <v>1465</v>
      </c>
      <c r="Y377" t="s">
        <v>419</v>
      </c>
      <c r="Z377">
        <v>3</v>
      </c>
      <c r="AA377" t="s">
        <v>126</v>
      </c>
      <c r="AB377">
        <v>24</v>
      </c>
      <c r="AC377" t="s">
        <v>134</v>
      </c>
      <c r="AD377" s="2">
        <v>45604</v>
      </c>
      <c r="AE377">
        <v>2</v>
      </c>
      <c r="AF377">
        <v>24.66</v>
      </c>
      <c r="AH377" t="s">
        <v>1898</v>
      </c>
      <c r="AI377" t="s">
        <v>1465</v>
      </c>
      <c r="AJ377" t="s">
        <v>419</v>
      </c>
      <c r="AK377">
        <v>3</v>
      </c>
      <c r="AL377" t="s">
        <v>126</v>
      </c>
      <c r="AM377">
        <v>24</v>
      </c>
      <c r="AN377" t="s">
        <v>134</v>
      </c>
      <c r="AO377" s="2">
        <v>45604</v>
      </c>
      <c r="AP377">
        <v>3</v>
      </c>
      <c r="AQ377">
        <v>17.579999999999998</v>
      </c>
    </row>
    <row r="378" spans="1:43" x14ac:dyDescent="0.25">
      <c r="A378" t="s">
        <v>787</v>
      </c>
      <c r="B378" t="s">
        <v>147</v>
      </c>
      <c r="C378" t="s">
        <v>147</v>
      </c>
      <c r="D378" t="s">
        <v>147</v>
      </c>
      <c r="E378" t="s">
        <v>147</v>
      </c>
      <c r="F378">
        <v>86.959999084472656</v>
      </c>
      <c r="G378">
        <v>87.449996948242188</v>
      </c>
      <c r="H378">
        <v>86.474998474121094</v>
      </c>
      <c r="I378">
        <v>87.050003051757813</v>
      </c>
      <c r="K378">
        <v>70.81</v>
      </c>
      <c r="L378" t="s">
        <v>1840</v>
      </c>
      <c r="M378" t="s">
        <v>166</v>
      </c>
      <c r="N378" t="s">
        <v>138</v>
      </c>
      <c r="O378">
        <v>5</v>
      </c>
      <c r="P378" t="s">
        <v>137</v>
      </c>
      <c r="Q378" t="s">
        <v>147</v>
      </c>
      <c r="R378" t="s">
        <v>127</v>
      </c>
      <c r="S378" s="2">
        <v>45234</v>
      </c>
      <c r="T378">
        <v>1</v>
      </c>
      <c r="U378">
        <v>25.29</v>
      </c>
      <c r="W378" t="s">
        <v>1839</v>
      </c>
      <c r="X378" t="s">
        <v>166</v>
      </c>
      <c r="Y378" t="s">
        <v>146</v>
      </c>
      <c r="Z378">
        <v>3</v>
      </c>
      <c r="AA378" t="s">
        <v>126</v>
      </c>
      <c r="AB378">
        <v>70.81</v>
      </c>
      <c r="AC378" t="s">
        <v>234</v>
      </c>
      <c r="AD378" s="2">
        <v>45575</v>
      </c>
      <c r="AE378">
        <v>2</v>
      </c>
      <c r="AF378">
        <v>7.81</v>
      </c>
      <c r="AH378" t="e">
        <v>#N/A</v>
      </c>
      <c r="AI378" t="s">
        <v>170</v>
      </c>
      <c r="AJ378" t="s">
        <v>146</v>
      </c>
      <c r="AK378">
        <v>3</v>
      </c>
      <c r="AL378" t="s">
        <v>142</v>
      </c>
      <c r="AM378" t="s">
        <v>147</v>
      </c>
      <c r="AN378" t="s">
        <v>127</v>
      </c>
      <c r="AO378" s="2">
        <v>45505</v>
      </c>
      <c r="AP378">
        <v>3</v>
      </c>
      <c r="AQ378">
        <v>12.51</v>
      </c>
    </row>
    <row r="379" spans="1:43" x14ac:dyDescent="0.25">
      <c r="A379" t="s">
        <v>739</v>
      </c>
      <c r="B379">
        <v>10.393000000000001</v>
      </c>
      <c r="C379">
        <v>11.291</v>
      </c>
      <c r="D379">
        <v>11.489000000000001</v>
      </c>
      <c r="E379">
        <v>204.667</v>
      </c>
      <c r="F379">
        <v>165.69999694824219</v>
      </c>
      <c r="G379">
        <v>166.73429870605469</v>
      </c>
      <c r="H379">
        <v>162.32000732421875</v>
      </c>
      <c r="I379">
        <v>163.97000122070313</v>
      </c>
      <c r="K379">
        <v>205</v>
      </c>
      <c r="L379" t="s">
        <v>1842</v>
      </c>
      <c r="M379" t="s">
        <v>1459</v>
      </c>
      <c r="N379" t="s">
        <v>138</v>
      </c>
      <c r="O379">
        <v>5</v>
      </c>
      <c r="P379" t="s">
        <v>126</v>
      </c>
      <c r="Q379">
        <v>205</v>
      </c>
      <c r="R379" t="s">
        <v>127</v>
      </c>
      <c r="S379" s="2">
        <v>45622</v>
      </c>
      <c r="T379">
        <v>1</v>
      </c>
      <c r="U379">
        <v>57.4</v>
      </c>
      <c r="W379" t="s">
        <v>1827</v>
      </c>
      <c r="X379" t="s">
        <v>1534</v>
      </c>
      <c r="Y379" t="s">
        <v>138</v>
      </c>
      <c r="Z379">
        <v>5</v>
      </c>
      <c r="AA379" t="s">
        <v>126</v>
      </c>
      <c r="AB379">
        <v>210</v>
      </c>
      <c r="AC379" t="s">
        <v>127</v>
      </c>
      <c r="AD379" s="2">
        <v>45597</v>
      </c>
      <c r="AE379">
        <v>2</v>
      </c>
      <c r="AF379">
        <v>53.99</v>
      </c>
      <c r="AH379" t="s">
        <v>1822</v>
      </c>
      <c r="AI379" t="s">
        <v>166</v>
      </c>
      <c r="AJ379" t="s">
        <v>125</v>
      </c>
      <c r="AK379">
        <v>5</v>
      </c>
      <c r="AL379" t="s">
        <v>137</v>
      </c>
      <c r="AM379">
        <v>219</v>
      </c>
      <c r="AN379" t="s">
        <v>134</v>
      </c>
      <c r="AO379" s="2">
        <v>45602</v>
      </c>
      <c r="AP379">
        <v>3</v>
      </c>
      <c r="AQ379">
        <v>37.83</v>
      </c>
    </row>
    <row r="380" spans="1:43" x14ac:dyDescent="0.25">
      <c r="A380" t="s">
        <v>495</v>
      </c>
      <c r="B380">
        <v>16.062000000000001</v>
      </c>
      <c r="C380">
        <v>18.009</v>
      </c>
      <c r="D380">
        <v>21.756</v>
      </c>
      <c r="E380">
        <v>197.61799999999999</v>
      </c>
      <c r="F380">
        <v>175.83999633789063</v>
      </c>
      <c r="G380">
        <v>176.33000183105469</v>
      </c>
      <c r="H380">
        <v>173.83000183105469</v>
      </c>
      <c r="I380">
        <v>174.10000610351563</v>
      </c>
      <c r="K380">
        <v>180</v>
      </c>
      <c r="L380" t="s">
        <v>1842</v>
      </c>
      <c r="M380" t="s">
        <v>437</v>
      </c>
      <c r="N380" t="s">
        <v>198</v>
      </c>
      <c r="O380">
        <v>3</v>
      </c>
      <c r="P380" t="s">
        <v>126</v>
      </c>
      <c r="Q380">
        <v>180</v>
      </c>
      <c r="R380" t="s">
        <v>127</v>
      </c>
      <c r="S380" s="2">
        <v>45603</v>
      </c>
      <c r="T380">
        <v>1</v>
      </c>
      <c r="U380">
        <v>44.02</v>
      </c>
      <c r="W380" t="s">
        <v>1897</v>
      </c>
      <c r="X380" t="s">
        <v>496</v>
      </c>
      <c r="Y380" t="s">
        <v>141</v>
      </c>
      <c r="Z380">
        <v>3</v>
      </c>
      <c r="AA380" t="s">
        <v>126</v>
      </c>
      <c r="AB380" t="s">
        <v>147</v>
      </c>
      <c r="AC380" t="s">
        <v>127</v>
      </c>
      <c r="AD380" s="2">
        <v>45571</v>
      </c>
      <c r="AE380">
        <v>2</v>
      </c>
      <c r="AF380">
        <v>38.08</v>
      </c>
      <c r="AH380" t="s">
        <v>1880</v>
      </c>
      <c r="AI380" t="s">
        <v>1801</v>
      </c>
      <c r="AJ380" t="s">
        <v>128</v>
      </c>
      <c r="AK380">
        <v>5</v>
      </c>
      <c r="AL380" t="s">
        <v>126</v>
      </c>
      <c r="AM380">
        <v>216</v>
      </c>
      <c r="AN380" t="s">
        <v>127</v>
      </c>
      <c r="AO380" s="2">
        <v>45615</v>
      </c>
      <c r="AP380">
        <v>3</v>
      </c>
      <c r="AQ380">
        <v>37.619999999999997</v>
      </c>
    </row>
    <row r="381" spans="1:43" x14ac:dyDescent="0.25">
      <c r="A381" t="s">
        <v>765</v>
      </c>
      <c r="B381">
        <v>15.839</v>
      </c>
      <c r="C381">
        <v>17.376000000000001</v>
      </c>
      <c r="D381">
        <v>19.829999999999998</v>
      </c>
      <c r="E381">
        <v>262.73700000000002</v>
      </c>
      <c r="F381">
        <v>239.52999877929688</v>
      </c>
      <c r="G381">
        <v>242.46000671386719</v>
      </c>
      <c r="H381">
        <v>238.7550048828125</v>
      </c>
      <c r="I381">
        <v>242.14999389648438</v>
      </c>
      <c r="K381">
        <v>233</v>
      </c>
      <c r="L381" t="s">
        <v>1819</v>
      </c>
      <c r="M381" t="s">
        <v>229</v>
      </c>
      <c r="N381" t="s">
        <v>146</v>
      </c>
      <c r="O381">
        <v>3</v>
      </c>
      <c r="P381" t="s">
        <v>126</v>
      </c>
      <c r="Q381">
        <v>233</v>
      </c>
      <c r="R381" t="s">
        <v>127</v>
      </c>
      <c r="S381" s="2">
        <v>45589</v>
      </c>
      <c r="T381">
        <v>1</v>
      </c>
      <c r="U381">
        <v>21.5</v>
      </c>
      <c r="W381" t="s">
        <v>1825</v>
      </c>
      <c r="X381" t="s">
        <v>136</v>
      </c>
      <c r="Y381" t="s">
        <v>146</v>
      </c>
      <c r="Z381">
        <v>3</v>
      </c>
      <c r="AA381" t="s">
        <v>142</v>
      </c>
      <c r="AB381">
        <v>257.39999999999998</v>
      </c>
      <c r="AC381" t="s">
        <v>134</v>
      </c>
      <c r="AD381" s="2">
        <v>45596</v>
      </c>
      <c r="AE381">
        <v>2</v>
      </c>
      <c r="AF381">
        <v>14.15</v>
      </c>
      <c r="AH381" t="s">
        <v>1821</v>
      </c>
      <c r="AI381" t="s">
        <v>1689</v>
      </c>
      <c r="AJ381" t="s">
        <v>125</v>
      </c>
      <c r="AK381">
        <v>5</v>
      </c>
      <c r="AL381" t="s">
        <v>126</v>
      </c>
      <c r="AM381">
        <v>286</v>
      </c>
      <c r="AN381" t="s">
        <v>127</v>
      </c>
      <c r="AO381" s="2">
        <v>45621</v>
      </c>
      <c r="AP381">
        <v>3</v>
      </c>
      <c r="AQ381">
        <v>13.7</v>
      </c>
    </row>
    <row r="382" spans="1:43" x14ac:dyDescent="0.25">
      <c r="A382" t="s">
        <v>532</v>
      </c>
      <c r="B382">
        <v>14.212</v>
      </c>
      <c r="C382">
        <v>15.67</v>
      </c>
      <c r="D382">
        <v>17.033000000000001</v>
      </c>
      <c r="E382">
        <v>280.41699999999997</v>
      </c>
      <c r="F382">
        <v>246.27999877929688</v>
      </c>
      <c r="G382">
        <v>247.47990417480469</v>
      </c>
      <c r="H382">
        <v>244.91999816894531</v>
      </c>
      <c r="I382">
        <v>245.33000183105469</v>
      </c>
      <c r="K382">
        <v>297</v>
      </c>
      <c r="L382" t="s">
        <v>1846</v>
      </c>
      <c r="M382" t="s">
        <v>533</v>
      </c>
      <c r="N382" t="s">
        <v>128</v>
      </c>
      <c r="O382">
        <v>5</v>
      </c>
      <c r="P382" t="s">
        <v>126</v>
      </c>
      <c r="Q382">
        <v>297</v>
      </c>
      <c r="R382" t="s">
        <v>127</v>
      </c>
      <c r="S382" s="2">
        <v>45623</v>
      </c>
      <c r="T382">
        <v>1</v>
      </c>
      <c r="U382">
        <v>31.21</v>
      </c>
      <c r="W382" t="s">
        <v>1845</v>
      </c>
      <c r="X382" t="s">
        <v>290</v>
      </c>
      <c r="Y382" t="s">
        <v>138</v>
      </c>
      <c r="Z382">
        <v>5</v>
      </c>
      <c r="AA382" t="s">
        <v>126</v>
      </c>
      <c r="AB382">
        <v>290</v>
      </c>
      <c r="AC382" t="s">
        <v>127</v>
      </c>
      <c r="AD382" s="2">
        <v>45594</v>
      </c>
      <c r="AE382">
        <v>2</v>
      </c>
      <c r="AF382">
        <v>23.51</v>
      </c>
      <c r="AH382" t="s">
        <v>1830</v>
      </c>
      <c r="AI382" t="s">
        <v>534</v>
      </c>
      <c r="AJ382" t="s">
        <v>207</v>
      </c>
      <c r="AK382">
        <v>3</v>
      </c>
      <c r="AL382" t="s">
        <v>126</v>
      </c>
      <c r="AM382">
        <v>275</v>
      </c>
      <c r="AN382" t="s">
        <v>134</v>
      </c>
      <c r="AO382" s="2">
        <v>45593</v>
      </c>
      <c r="AP382">
        <v>3</v>
      </c>
      <c r="AQ382">
        <v>20.8</v>
      </c>
    </row>
    <row r="383" spans="1:43" x14ac:dyDescent="0.25">
      <c r="A383" t="s">
        <v>220</v>
      </c>
      <c r="B383">
        <v>16.829999999999998</v>
      </c>
      <c r="C383">
        <v>18.452999999999999</v>
      </c>
      <c r="D383">
        <v>19.798999999999999</v>
      </c>
      <c r="E383">
        <v>501.22199999999998</v>
      </c>
      <c r="F383">
        <v>456.67999267578125</v>
      </c>
      <c r="G383">
        <v>459.598388671875</v>
      </c>
      <c r="H383">
        <v>456.67999267578125</v>
      </c>
      <c r="I383">
        <v>457.1199951171875</v>
      </c>
      <c r="K383">
        <v>501.22199999999998</v>
      </c>
      <c r="L383" t="e">
        <v>#N/A</v>
      </c>
      <c r="M383" t="s">
        <v>1604</v>
      </c>
      <c r="N383" t="s">
        <v>128</v>
      </c>
      <c r="O383">
        <v>5</v>
      </c>
      <c r="P383" t="s">
        <v>126</v>
      </c>
      <c r="Q383">
        <v>513</v>
      </c>
      <c r="R383" t="s">
        <v>127</v>
      </c>
      <c r="S383" s="2">
        <v>45602</v>
      </c>
      <c r="T383">
        <v>1</v>
      </c>
      <c r="U383">
        <v>16.32</v>
      </c>
      <c r="W383" t="e">
        <v>#N/A</v>
      </c>
      <c r="X383" t="s">
        <v>1649</v>
      </c>
      <c r="Y383" t="s">
        <v>128</v>
      </c>
      <c r="Z383">
        <v>5</v>
      </c>
      <c r="AA383" t="s">
        <v>126</v>
      </c>
      <c r="AB383">
        <v>512</v>
      </c>
      <c r="AC383" t="s">
        <v>127</v>
      </c>
      <c r="AD383" s="2">
        <v>45608</v>
      </c>
      <c r="AE383">
        <v>2</v>
      </c>
      <c r="AF383">
        <v>15.53</v>
      </c>
      <c r="AH383" t="s">
        <v>1923</v>
      </c>
      <c r="AI383" t="s">
        <v>1759</v>
      </c>
      <c r="AJ383" t="s">
        <v>138</v>
      </c>
      <c r="AK383">
        <v>5</v>
      </c>
      <c r="AL383" t="s">
        <v>163</v>
      </c>
      <c r="AM383" t="s">
        <v>147</v>
      </c>
      <c r="AN383" t="s">
        <v>127</v>
      </c>
      <c r="AO383" s="2">
        <v>45281</v>
      </c>
      <c r="AP383">
        <v>3</v>
      </c>
      <c r="AQ383">
        <v>12.62</v>
      </c>
    </row>
    <row r="384" spans="1:43" x14ac:dyDescent="0.25">
      <c r="A384" t="s">
        <v>880</v>
      </c>
      <c r="B384">
        <v>3.6320000000000001</v>
      </c>
      <c r="C384">
        <v>3.964</v>
      </c>
      <c r="D384">
        <v>4.1239999999999997</v>
      </c>
      <c r="E384">
        <v>51.222000000000001</v>
      </c>
      <c r="F384">
        <v>39.090000152587891</v>
      </c>
      <c r="G384">
        <v>39.580001831054688</v>
      </c>
      <c r="H384">
        <v>39.049999237060547</v>
      </c>
      <c r="I384">
        <v>39.130001068115234</v>
      </c>
      <c r="K384">
        <v>32</v>
      </c>
      <c r="L384" t="s">
        <v>1840</v>
      </c>
      <c r="M384" t="s">
        <v>166</v>
      </c>
      <c r="N384" t="s">
        <v>146</v>
      </c>
      <c r="O384">
        <v>3</v>
      </c>
      <c r="P384" t="s">
        <v>137</v>
      </c>
      <c r="Q384" t="s">
        <v>147</v>
      </c>
      <c r="R384" t="s">
        <v>127</v>
      </c>
      <c r="S384" s="2">
        <v>45573</v>
      </c>
      <c r="T384">
        <v>1</v>
      </c>
      <c r="U384">
        <v>8.49</v>
      </c>
      <c r="W384" t="s">
        <v>1822</v>
      </c>
      <c r="X384" t="s">
        <v>166</v>
      </c>
      <c r="Y384" t="s">
        <v>216</v>
      </c>
      <c r="Z384">
        <v>1</v>
      </c>
      <c r="AA384" t="s">
        <v>126</v>
      </c>
      <c r="AB384">
        <v>32</v>
      </c>
      <c r="AC384" t="s">
        <v>134</v>
      </c>
      <c r="AD384" s="2">
        <v>45615</v>
      </c>
      <c r="AE384">
        <v>2</v>
      </c>
      <c r="AF384">
        <v>0.84</v>
      </c>
      <c r="AH384" t="s">
        <v>1891</v>
      </c>
      <c r="AI384" t="s">
        <v>705</v>
      </c>
      <c r="AJ384" t="s">
        <v>141</v>
      </c>
      <c r="AK384">
        <v>3</v>
      </c>
      <c r="AL384" t="s">
        <v>126</v>
      </c>
      <c r="AM384" t="s">
        <v>147</v>
      </c>
      <c r="AN384" t="s">
        <v>127</v>
      </c>
      <c r="AO384" s="2">
        <v>45590</v>
      </c>
      <c r="AP384">
        <v>3</v>
      </c>
      <c r="AQ384">
        <v>0</v>
      </c>
    </row>
    <row r="385" spans="1:43" x14ac:dyDescent="0.25">
      <c r="A385" t="s">
        <v>152</v>
      </c>
      <c r="B385">
        <v>21.835999999999999</v>
      </c>
      <c r="C385">
        <v>29.143999999999998</v>
      </c>
      <c r="D385">
        <v>34.585999999999999</v>
      </c>
      <c r="E385">
        <v>998.65099999999995</v>
      </c>
      <c r="F385">
        <v>788.1199951171875</v>
      </c>
      <c r="G385">
        <v>794.83001708984375</v>
      </c>
      <c r="H385">
        <v>780.29998779296875</v>
      </c>
      <c r="I385">
        <v>788.19000244140625</v>
      </c>
      <c r="K385">
        <v>1010</v>
      </c>
      <c r="L385" t="e">
        <v>#N/A</v>
      </c>
      <c r="M385" t="s">
        <v>153</v>
      </c>
      <c r="N385" t="s">
        <v>125</v>
      </c>
      <c r="O385">
        <v>5</v>
      </c>
      <c r="P385" t="s">
        <v>126</v>
      </c>
      <c r="Q385">
        <v>1010</v>
      </c>
      <c r="R385" t="s">
        <v>127</v>
      </c>
      <c r="S385" s="2">
        <v>45602</v>
      </c>
      <c r="T385">
        <v>1</v>
      </c>
      <c r="U385">
        <v>42.9</v>
      </c>
      <c r="W385" t="s">
        <v>1826</v>
      </c>
      <c r="X385" t="s">
        <v>153</v>
      </c>
      <c r="Y385" t="s">
        <v>125</v>
      </c>
      <c r="Z385">
        <v>5</v>
      </c>
      <c r="AA385" t="s">
        <v>126</v>
      </c>
      <c r="AB385">
        <v>1010</v>
      </c>
      <c r="AC385" t="s">
        <v>127</v>
      </c>
      <c r="AD385" s="2">
        <v>45623</v>
      </c>
      <c r="AE385">
        <v>2</v>
      </c>
      <c r="AF385">
        <v>32.17</v>
      </c>
      <c r="AH385" t="s">
        <v>1867</v>
      </c>
      <c r="AI385" t="s">
        <v>1587</v>
      </c>
      <c r="AJ385" t="s">
        <v>146</v>
      </c>
      <c r="AK385">
        <v>3</v>
      </c>
      <c r="AL385" t="s">
        <v>126</v>
      </c>
      <c r="AM385">
        <v>884</v>
      </c>
      <c r="AN385" t="s">
        <v>127</v>
      </c>
      <c r="AO385" s="2">
        <v>45597</v>
      </c>
      <c r="AP385">
        <v>3</v>
      </c>
      <c r="AQ385">
        <v>25.93</v>
      </c>
    </row>
    <row r="386" spans="1:43" x14ac:dyDescent="0.25">
      <c r="A386" t="s">
        <v>288</v>
      </c>
      <c r="B386">
        <v>27.867999999999999</v>
      </c>
      <c r="C386">
        <v>29.349</v>
      </c>
      <c r="D386">
        <v>30.681999999999999</v>
      </c>
      <c r="E386">
        <v>612.60900000000004</v>
      </c>
      <c r="F386">
        <v>523.53997802734375</v>
      </c>
      <c r="G386">
        <v>529.989990234375</v>
      </c>
      <c r="H386">
        <v>523.16998291015625</v>
      </c>
      <c r="I386">
        <v>525.75</v>
      </c>
      <c r="K386">
        <v>700</v>
      </c>
      <c r="L386" t="s">
        <v>1862</v>
      </c>
      <c r="M386" t="s">
        <v>1547</v>
      </c>
      <c r="N386" t="s">
        <v>128</v>
      </c>
      <c r="O386">
        <v>5</v>
      </c>
      <c r="P386" t="s">
        <v>126</v>
      </c>
      <c r="Q386">
        <v>700</v>
      </c>
      <c r="R386" t="s">
        <v>127</v>
      </c>
      <c r="S386" s="2">
        <v>45592</v>
      </c>
      <c r="T386">
        <v>1</v>
      </c>
      <c r="U386">
        <v>18.47</v>
      </c>
      <c r="W386" t="s">
        <v>1839</v>
      </c>
      <c r="X386" t="s">
        <v>166</v>
      </c>
      <c r="Y386" t="s">
        <v>167</v>
      </c>
      <c r="Z386">
        <v>5</v>
      </c>
      <c r="AA386" t="s">
        <v>126</v>
      </c>
      <c r="AB386">
        <v>670.64</v>
      </c>
      <c r="AC386" t="s">
        <v>430</v>
      </c>
      <c r="AD386" s="2">
        <v>45582</v>
      </c>
      <c r="AE386">
        <v>2</v>
      </c>
      <c r="AF386">
        <v>17.850000000000001</v>
      </c>
      <c r="AH386" t="s">
        <v>1845</v>
      </c>
      <c r="AI386" t="s">
        <v>290</v>
      </c>
      <c r="AJ386" t="s">
        <v>138</v>
      </c>
      <c r="AK386">
        <v>5</v>
      </c>
      <c r="AL386" t="s">
        <v>126</v>
      </c>
      <c r="AM386">
        <v>630</v>
      </c>
      <c r="AN386" t="s">
        <v>127</v>
      </c>
      <c r="AO386" s="2">
        <v>45588</v>
      </c>
      <c r="AP386">
        <v>3</v>
      </c>
      <c r="AQ386">
        <v>16.510000000000002</v>
      </c>
    </row>
    <row r="387" spans="1:43" x14ac:dyDescent="0.25">
      <c r="A387" t="s">
        <v>814</v>
      </c>
      <c r="B387">
        <v>3.2210000000000001</v>
      </c>
      <c r="C387">
        <v>3.4260000000000002</v>
      </c>
      <c r="D387">
        <v>3.6349999999999998</v>
      </c>
      <c r="E387">
        <v>62.423000000000002</v>
      </c>
      <c r="F387">
        <v>63.720001220703125</v>
      </c>
      <c r="G387">
        <v>64.050003051757813</v>
      </c>
      <c r="H387">
        <v>63.369998931884766</v>
      </c>
      <c r="I387">
        <v>63.590000152587891</v>
      </c>
      <c r="K387">
        <v>64</v>
      </c>
      <c r="L387" t="s">
        <v>1887</v>
      </c>
      <c r="M387" t="s">
        <v>261</v>
      </c>
      <c r="N387" t="s">
        <v>262</v>
      </c>
      <c r="O387">
        <v>5</v>
      </c>
      <c r="P387" t="s">
        <v>126</v>
      </c>
      <c r="Q387">
        <v>64</v>
      </c>
      <c r="R387" t="s">
        <v>134</v>
      </c>
      <c r="S387" s="2">
        <v>45614</v>
      </c>
      <c r="T387">
        <v>1</v>
      </c>
      <c r="U387">
        <v>31.97</v>
      </c>
      <c r="W387" t="s">
        <v>1819</v>
      </c>
      <c r="X387" t="s">
        <v>487</v>
      </c>
      <c r="Y387" t="s">
        <v>146</v>
      </c>
      <c r="Z387">
        <v>3</v>
      </c>
      <c r="AA387" t="s">
        <v>126</v>
      </c>
      <c r="AB387">
        <v>61</v>
      </c>
      <c r="AC387" t="s">
        <v>127</v>
      </c>
      <c r="AD387" s="2">
        <v>45616</v>
      </c>
      <c r="AE387">
        <v>2</v>
      </c>
      <c r="AF387">
        <v>19.37</v>
      </c>
      <c r="AH387" t="s">
        <v>1877</v>
      </c>
      <c r="AI387" t="s">
        <v>1563</v>
      </c>
      <c r="AJ387" t="s">
        <v>128</v>
      </c>
      <c r="AK387">
        <v>5</v>
      </c>
      <c r="AL387" t="s">
        <v>126</v>
      </c>
      <c r="AM387">
        <v>62.5</v>
      </c>
      <c r="AN387" t="s">
        <v>134</v>
      </c>
      <c r="AO387" s="2">
        <v>45607</v>
      </c>
      <c r="AP387">
        <v>3</v>
      </c>
      <c r="AQ387">
        <v>13.49</v>
      </c>
    </row>
    <row r="388" spans="1:43" x14ac:dyDescent="0.25">
      <c r="A388" t="s">
        <v>286</v>
      </c>
      <c r="B388">
        <v>12.5</v>
      </c>
      <c r="C388">
        <v>13.615</v>
      </c>
      <c r="D388">
        <v>15.156000000000001</v>
      </c>
      <c r="E388">
        <v>282.529</v>
      </c>
      <c r="F388">
        <v>275.14999389648438</v>
      </c>
      <c r="G388">
        <v>276.3900146484375</v>
      </c>
      <c r="H388">
        <v>272.55999755859375</v>
      </c>
      <c r="I388">
        <v>273.19000244140625</v>
      </c>
      <c r="K388">
        <v>300</v>
      </c>
      <c r="L388" t="s">
        <v>1830</v>
      </c>
      <c r="M388" t="s">
        <v>1758</v>
      </c>
      <c r="N388" t="s">
        <v>185</v>
      </c>
      <c r="O388">
        <v>5</v>
      </c>
      <c r="P388" t="s">
        <v>126</v>
      </c>
      <c r="Q388">
        <v>300</v>
      </c>
      <c r="R388" t="s">
        <v>134</v>
      </c>
      <c r="S388" s="2">
        <v>45620</v>
      </c>
      <c r="T388">
        <v>1</v>
      </c>
      <c r="U388">
        <v>40.520000000000003</v>
      </c>
      <c r="W388" t="s">
        <v>1832</v>
      </c>
      <c r="X388" t="s">
        <v>191</v>
      </c>
      <c r="Y388" t="s">
        <v>141</v>
      </c>
      <c r="Z388">
        <v>3</v>
      </c>
      <c r="AA388" t="s">
        <v>126</v>
      </c>
      <c r="AB388">
        <v>270</v>
      </c>
      <c r="AC388" t="s">
        <v>127</v>
      </c>
      <c r="AD388" s="2">
        <v>45615</v>
      </c>
      <c r="AE388">
        <v>2</v>
      </c>
      <c r="AF388">
        <v>27.91</v>
      </c>
      <c r="AH388" t="e">
        <v>#N/A</v>
      </c>
      <c r="AI388" t="s">
        <v>827</v>
      </c>
      <c r="AJ388" t="s">
        <v>146</v>
      </c>
      <c r="AK388">
        <v>3</v>
      </c>
      <c r="AL388" t="s">
        <v>126</v>
      </c>
      <c r="AM388">
        <v>250</v>
      </c>
      <c r="AN388" t="s">
        <v>127</v>
      </c>
      <c r="AO388" s="2">
        <v>45615</v>
      </c>
      <c r="AP388">
        <v>3</v>
      </c>
      <c r="AQ388">
        <v>21.53</v>
      </c>
    </row>
    <row r="389" spans="1:43" x14ac:dyDescent="0.25">
      <c r="A389" t="s">
        <v>358</v>
      </c>
      <c r="B389">
        <v>3.83</v>
      </c>
      <c r="C389">
        <v>4.46</v>
      </c>
      <c r="D389">
        <v>5.2190000000000003</v>
      </c>
      <c r="E389">
        <v>94.155000000000001</v>
      </c>
      <c r="F389">
        <v>72.730003356933594</v>
      </c>
      <c r="G389">
        <v>72.870002746582031</v>
      </c>
      <c r="H389">
        <v>70.419998168945313</v>
      </c>
      <c r="I389">
        <v>71.569999694824219</v>
      </c>
      <c r="K389">
        <v>95</v>
      </c>
      <c r="L389" t="e">
        <v>#N/A</v>
      </c>
      <c r="M389" t="s">
        <v>363</v>
      </c>
      <c r="N389" t="s">
        <v>125</v>
      </c>
      <c r="O389">
        <v>5</v>
      </c>
      <c r="P389" t="s">
        <v>126</v>
      </c>
      <c r="Q389">
        <v>125</v>
      </c>
      <c r="R389" t="s">
        <v>127</v>
      </c>
      <c r="S389" s="2">
        <v>45554</v>
      </c>
      <c r="T389">
        <v>1</v>
      </c>
      <c r="U389">
        <v>226.9</v>
      </c>
      <c r="W389" t="s">
        <v>1851</v>
      </c>
      <c r="X389" t="s">
        <v>1813</v>
      </c>
      <c r="Y389" t="s">
        <v>125</v>
      </c>
      <c r="Z389">
        <v>5</v>
      </c>
      <c r="AA389" t="s">
        <v>126</v>
      </c>
      <c r="AB389">
        <v>95</v>
      </c>
      <c r="AC389" t="s">
        <v>127</v>
      </c>
      <c r="AD389" s="2">
        <v>45622</v>
      </c>
      <c r="AE389">
        <v>2</v>
      </c>
      <c r="AF389">
        <v>2.29</v>
      </c>
      <c r="AH389" t="s">
        <v>1859</v>
      </c>
      <c r="AI389" t="s">
        <v>1917</v>
      </c>
      <c r="AJ389" t="s">
        <v>203</v>
      </c>
      <c r="AK389">
        <v>3</v>
      </c>
      <c r="AL389" t="s">
        <v>126</v>
      </c>
      <c r="AM389">
        <v>95</v>
      </c>
      <c r="AN389" t="s">
        <v>127</v>
      </c>
      <c r="AO389" s="2">
        <v>45623</v>
      </c>
      <c r="AP389">
        <v>3</v>
      </c>
      <c r="AQ389">
        <v>0</v>
      </c>
    </row>
    <row r="390" spans="1:43" x14ac:dyDescent="0.25">
      <c r="A390" t="s">
        <v>607</v>
      </c>
      <c r="B390">
        <v>14.795</v>
      </c>
      <c r="C390">
        <v>16.120999999999999</v>
      </c>
      <c r="D390">
        <v>18.106000000000002</v>
      </c>
      <c r="E390">
        <v>315.75</v>
      </c>
      <c r="F390">
        <v>319.82000732421875</v>
      </c>
      <c r="G390">
        <v>322.85211181640625</v>
      </c>
      <c r="H390">
        <v>316.41229248046875</v>
      </c>
      <c r="I390">
        <v>319.51998901367188</v>
      </c>
      <c r="K390">
        <v>296</v>
      </c>
      <c r="L390" t="s">
        <v>1819</v>
      </c>
      <c r="M390" t="s">
        <v>608</v>
      </c>
      <c r="N390" t="s">
        <v>146</v>
      </c>
      <c r="O390">
        <v>3</v>
      </c>
      <c r="P390" t="s">
        <v>126</v>
      </c>
      <c r="Q390">
        <v>296</v>
      </c>
      <c r="R390" t="s">
        <v>127</v>
      </c>
      <c r="S390" s="2">
        <v>45544</v>
      </c>
      <c r="T390">
        <v>1</v>
      </c>
      <c r="U390">
        <v>41.67</v>
      </c>
      <c r="W390" t="s">
        <v>1849</v>
      </c>
      <c r="X390" t="s">
        <v>316</v>
      </c>
      <c r="Y390" t="s">
        <v>216</v>
      </c>
      <c r="Z390">
        <v>1</v>
      </c>
      <c r="AA390" t="s">
        <v>126</v>
      </c>
      <c r="AB390">
        <v>194</v>
      </c>
      <c r="AC390" t="s">
        <v>127</v>
      </c>
      <c r="AD390" s="2">
        <v>45623</v>
      </c>
      <c r="AE390">
        <v>2</v>
      </c>
      <c r="AF390">
        <v>32.200000000000003</v>
      </c>
      <c r="AH390" t="s">
        <v>1853</v>
      </c>
      <c r="AI390" t="s">
        <v>1705</v>
      </c>
      <c r="AJ390" t="s">
        <v>216</v>
      </c>
      <c r="AK390">
        <v>1</v>
      </c>
      <c r="AL390" t="s">
        <v>126</v>
      </c>
      <c r="AM390">
        <v>220</v>
      </c>
      <c r="AN390" t="s">
        <v>127</v>
      </c>
      <c r="AO390" s="2">
        <v>45618</v>
      </c>
      <c r="AP390">
        <v>3</v>
      </c>
      <c r="AQ390">
        <v>26.15</v>
      </c>
    </row>
    <row r="391" spans="1:43" x14ac:dyDescent="0.25">
      <c r="A391" t="s">
        <v>790</v>
      </c>
      <c r="B391">
        <v>1.5109999999999999</v>
      </c>
      <c r="C391">
        <v>2.2610000000000001</v>
      </c>
      <c r="D391">
        <v>3.1779999999999999</v>
      </c>
      <c r="E391">
        <v>30.236999999999998</v>
      </c>
      <c r="F391">
        <v>31.940000534057617</v>
      </c>
      <c r="G391">
        <v>32.369998931884766</v>
      </c>
      <c r="H391">
        <v>31.709999084472656</v>
      </c>
      <c r="I391">
        <v>32.360000610351563</v>
      </c>
      <c r="K391">
        <v>36</v>
      </c>
      <c r="L391" t="s">
        <v>1860</v>
      </c>
      <c r="M391" t="s">
        <v>1511</v>
      </c>
      <c r="N391" t="s">
        <v>125</v>
      </c>
      <c r="O391">
        <v>5</v>
      </c>
      <c r="P391" t="s">
        <v>126</v>
      </c>
      <c r="Q391">
        <v>36</v>
      </c>
      <c r="R391" t="s">
        <v>127</v>
      </c>
      <c r="S391" s="2">
        <v>45590</v>
      </c>
      <c r="T391">
        <v>1</v>
      </c>
      <c r="U391">
        <v>31.6</v>
      </c>
      <c r="W391" t="s">
        <v>1820</v>
      </c>
      <c r="X391" t="s">
        <v>799</v>
      </c>
      <c r="Y391" t="s">
        <v>125</v>
      </c>
      <c r="Z391">
        <v>5</v>
      </c>
      <c r="AA391" t="s">
        <v>126</v>
      </c>
      <c r="AB391">
        <v>35</v>
      </c>
      <c r="AC391" t="s">
        <v>134</v>
      </c>
      <c r="AD391" s="2">
        <v>45589</v>
      </c>
      <c r="AE391">
        <v>2</v>
      </c>
      <c r="AF391">
        <v>23.93</v>
      </c>
      <c r="AH391" t="s">
        <v>1825</v>
      </c>
      <c r="AI391" t="s">
        <v>136</v>
      </c>
      <c r="AJ391" t="s">
        <v>146</v>
      </c>
      <c r="AK391">
        <v>3</v>
      </c>
      <c r="AL391" t="s">
        <v>137</v>
      </c>
      <c r="AM391">
        <v>34.299999999999997</v>
      </c>
      <c r="AN391" t="s">
        <v>134</v>
      </c>
      <c r="AO391" s="2">
        <v>45596</v>
      </c>
      <c r="AP391">
        <v>3</v>
      </c>
      <c r="AQ391">
        <v>18.010000000000002</v>
      </c>
    </row>
    <row r="392" spans="1:43" x14ac:dyDescent="0.25">
      <c r="A392" t="s">
        <v>637</v>
      </c>
      <c r="B392">
        <v>2.7010000000000001</v>
      </c>
      <c r="C392">
        <v>3.0720000000000001</v>
      </c>
      <c r="D392">
        <v>3.79</v>
      </c>
      <c r="E392">
        <v>58.116</v>
      </c>
      <c r="F392">
        <v>51</v>
      </c>
      <c r="G392">
        <v>52.060001373291016</v>
      </c>
      <c r="H392">
        <v>51</v>
      </c>
      <c r="I392">
        <v>51.419998168945313</v>
      </c>
      <c r="K392">
        <v>60</v>
      </c>
      <c r="L392" t="s">
        <v>1819</v>
      </c>
      <c r="M392" t="s">
        <v>638</v>
      </c>
      <c r="N392" t="s">
        <v>128</v>
      </c>
      <c r="O392">
        <v>5</v>
      </c>
      <c r="P392" t="s">
        <v>137</v>
      </c>
      <c r="Q392">
        <v>60</v>
      </c>
      <c r="R392" t="s">
        <v>127</v>
      </c>
      <c r="S392" s="2">
        <v>45611</v>
      </c>
      <c r="T392">
        <v>1</v>
      </c>
      <c r="U392">
        <v>28.48</v>
      </c>
      <c r="W392" t="s">
        <v>1824</v>
      </c>
      <c r="X392" t="s">
        <v>1704</v>
      </c>
      <c r="Y392" t="s">
        <v>633</v>
      </c>
      <c r="Z392">
        <v>4</v>
      </c>
      <c r="AA392" t="s">
        <v>126</v>
      </c>
      <c r="AB392">
        <v>59</v>
      </c>
      <c r="AC392" t="s">
        <v>134</v>
      </c>
      <c r="AD392" s="2">
        <v>45589</v>
      </c>
      <c r="AE392">
        <v>2</v>
      </c>
      <c r="AF392">
        <v>8.23</v>
      </c>
      <c r="AH392" t="s">
        <v>1825</v>
      </c>
      <c r="AI392" t="s">
        <v>136</v>
      </c>
      <c r="AJ392" t="s">
        <v>146</v>
      </c>
      <c r="AK392">
        <v>3</v>
      </c>
      <c r="AL392" t="s">
        <v>142</v>
      </c>
      <c r="AM392">
        <v>58.4</v>
      </c>
      <c r="AN392" t="s">
        <v>134</v>
      </c>
      <c r="AO392" s="2">
        <v>45594</v>
      </c>
      <c r="AP392">
        <v>3</v>
      </c>
      <c r="AQ392">
        <v>6.7</v>
      </c>
    </row>
    <row r="393" spans="1:43" x14ac:dyDescent="0.25">
      <c r="A393" t="s">
        <v>900</v>
      </c>
      <c r="B393">
        <v>4.5609999999999999</v>
      </c>
      <c r="C393">
        <v>5.1130000000000004</v>
      </c>
      <c r="D393">
        <v>5.9269999999999996</v>
      </c>
      <c r="E393">
        <v>82</v>
      </c>
      <c r="F393">
        <v>77.5</v>
      </c>
      <c r="G393">
        <v>77.81500244140625</v>
      </c>
      <c r="H393">
        <v>76.300003051757813</v>
      </c>
      <c r="I393">
        <v>76.709999084472656</v>
      </c>
      <c r="K393">
        <v>95</v>
      </c>
      <c r="L393" t="s">
        <v>1840</v>
      </c>
      <c r="M393" t="s">
        <v>166</v>
      </c>
      <c r="N393" t="s">
        <v>151</v>
      </c>
      <c r="O393">
        <v>1</v>
      </c>
      <c r="P393" t="s">
        <v>126</v>
      </c>
      <c r="Q393" t="s">
        <v>147</v>
      </c>
      <c r="R393" t="s">
        <v>127</v>
      </c>
      <c r="S393" s="2">
        <v>45569</v>
      </c>
      <c r="T393">
        <v>1</v>
      </c>
      <c r="U393">
        <v>21.1</v>
      </c>
      <c r="W393" t="s">
        <v>1819</v>
      </c>
      <c r="X393" t="s">
        <v>303</v>
      </c>
      <c r="Y393" t="s">
        <v>128</v>
      </c>
      <c r="Z393">
        <v>5</v>
      </c>
      <c r="AA393" t="s">
        <v>126</v>
      </c>
      <c r="AB393">
        <v>95</v>
      </c>
      <c r="AC393" t="s">
        <v>127</v>
      </c>
      <c r="AD393" s="2">
        <v>45583</v>
      </c>
      <c r="AE393">
        <v>2</v>
      </c>
      <c r="AF393">
        <v>-14.28</v>
      </c>
      <c r="AH393" t="s">
        <v>1839</v>
      </c>
      <c r="AI393" t="s">
        <v>166</v>
      </c>
      <c r="AJ393" t="s">
        <v>128</v>
      </c>
      <c r="AK393">
        <v>5</v>
      </c>
      <c r="AL393" t="s">
        <v>126</v>
      </c>
      <c r="AM393">
        <v>75.400000000000006</v>
      </c>
      <c r="AN393" t="s">
        <v>234</v>
      </c>
      <c r="AO393" s="2">
        <v>45610</v>
      </c>
      <c r="AP393">
        <v>3</v>
      </c>
      <c r="AQ393">
        <v>-21.1</v>
      </c>
    </row>
    <row r="394" spans="1:43" x14ac:dyDescent="0.25">
      <c r="A394" t="s">
        <v>624</v>
      </c>
      <c r="B394">
        <v>8.4209999999999994</v>
      </c>
      <c r="C394">
        <v>9.73</v>
      </c>
      <c r="D394">
        <v>10.082000000000001</v>
      </c>
      <c r="E394">
        <v>99.608999999999995</v>
      </c>
      <c r="F394">
        <v>82.260002136230469</v>
      </c>
      <c r="G394">
        <v>83.5</v>
      </c>
      <c r="H394">
        <v>82.169998168945313</v>
      </c>
      <c r="I394">
        <v>83.040000915527344</v>
      </c>
      <c r="K394">
        <v>96</v>
      </c>
      <c r="L394" t="s">
        <v>1840</v>
      </c>
      <c r="M394" t="s">
        <v>166</v>
      </c>
      <c r="N394" t="s">
        <v>361</v>
      </c>
      <c r="O394">
        <v>1</v>
      </c>
      <c r="P394" t="s">
        <v>142</v>
      </c>
      <c r="Q394" t="s">
        <v>147</v>
      </c>
      <c r="R394" t="s">
        <v>127</v>
      </c>
      <c r="S394" s="2">
        <v>45356</v>
      </c>
      <c r="T394">
        <v>1</v>
      </c>
      <c r="U394">
        <v>18.149999999999999</v>
      </c>
      <c r="W394" t="s">
        <v>1856</v>
      </c>
      <c r="X394" t="s">
        <v>1638</v>
      </c>
      <c r="Y394" t="s">
        <v>151</v>
      </c>
      <c r="Z394">
        <v>1</v>
      </c>
      <c r="AA394" t="s">
        <v>126</v>
      </c>
      <c r="AB394">
        <v>96</v>
      </c>
      <c r="AC394" t="s">
        <v>134</v>
      </c>
      <c r="AD394" s="2">
        <v>45600</v>
      </c>
      <c r="AE394">
        <v>2</v>
      </c>
      <c r="AF394">
        <v>9.17</v>
      </c>
      <c r="AH394" t="s">
        <v>1839</v>
      </c>
      <c r="AI394" t="s">
        <v>166</v>
      </c>
      <c r="AJ394" t="s">
        <v>146</v>
      </c>
      <c r="AK394">
        <v>3</v>
      </c>
      <c r="AL394" t="s">
        <v>126</v>
      </c>
      <c r="AM394">
        <v>102.94</v>
      </c>
      <c r="AN394" t="s">
        <v>234</v>
      </c>
      <c r="AO394" s="2">
        <v>45572</v>
      </c>
      <c r="AP394">
        <v>3</v>
      </c>
      <c r="AQ394">
        <v>6.08</v>
      </c>
    </row>
    <row r="395" spans="1:43" x14ac:dyDescent="0.25">
      <c r="A395" t="s">
        <v>704</v>
      </c>
      <c r="B395">
        <v>2.548</v>
      </c>
      <c r="C395">
        <v>3.2109999999999999</v>
      </c>
      <c r="D395">
        <v>3.8570000000000002</v>
      </c>
      <c r="E395">
        <v>141.286</v>
      </c>
      <c r="F395">
        <v>138.80000305175781</v>
      </c>
      <c r="G395">
        <v>140.91000366210938</v>
      </c>
      <c r="H395">
        <v>138.71000671386719</v>
      </c>
      <c r="I395">
        <v>139.72999572753906</v>
      </c>
      <c r="K395">
        <v>157</v>
      </c>
      <c r="L395" t="s">
        <v>1897</v>
      </c>
      <c r="M395" t="s">
        <v>781</v>
      </c>
      <c r="N395" t="s">
        <v>128</v>
      </c>
      <c r="O395">
        <v>5</v>
      </c>
      <c r="P395" t="s">
        <v>126</v>
      </c>
      <c r="Q395">
        <v>157</v>
      </c>
      <c r="R395" t="s">
        <v>127</v>
      </c>
      <c r="S395" s="2">
        <v>45621</v>
      </c>
      <c r="T395">
        <v>1</v>
      </c>
      <c r="U395">
        <v>58.47</v>
      </c>
      <c r="W395" t="s">
        <v>1833</v>
      </c>
      <c r="X395" t="s">
        <v>1621</v>
      </c>
      <c r="Y395" t="s">
        <v>128</v>
      </c>
      <c r="Z395">
        <v>5</v>
      </c>
      <c r="AA395" t="s">
        <v>126</v>
      </c>
      <c r="AB395">
        <v>145</v>
      </c>
      <c r="AC395" t="s">
        <v>127</v>
      </c>
      <c r="AD395" s="2">
        <v>45610</v>
      </c>
      <c r="AE395">
        <v>2</v>
      </c>
      <c r="AF395">
        <v>55.16</v>
      </c>
      <c r="AH395" t="s">
        <v>1915</v>
      </c>
      <c r="AI395" t="s">
        <v>1456</v>
      </c>
      <c r="AJ395" t="s">
        <v>128</v>
      </c>
      <c r="AK395">
        <v>5</v>
      </c>
      <c r="AL395" t="s">
        <v>126</v>
      </c>
      <c r="AM395">
        <v>132</v>
      </c>
      <c r="AN395" t="s">
        <v>127</v>
      </c>
      <c r="AO395" s="2">
        <v>45581</v>
      </c>
      <c r="AP395">
        <v>3</v>
      </c>
      <c r="AQ395">
        <v>53.18</v>
      </c>
    </row>
    <row r="396" spans="1:43" x14ac:dyDescent="0.25">
      <c r="A396" t="s">
        <v>179</v>
      </c>
      <c r="B396">
        <v>16.129000000000001</v>
      </c>
      <c r="C396">
        <v>18.658000000000001</v>
      </c>
      <c r="D396">
        <v>21.701000000000001</v>
      </c>
      <c r="E396">
        <v>561.93100000000004</v>
      </c>
      <c r="F396">
        <v>529.04998779296875</v>
      </c>
      <c r="G396">
        <v>533.6199951171875</v>
      </c>
      <c r="H396">
        <v>526.58001708984375</v>
      </c>
      <c r="I396">
        <v>532.3800048828125</v>
      </c>
      <c r="K396">
        <v>565</v>
      </c>
      <c r="L396" t="s">
        <v>1826</v>
      </c>
      <c r="M396" t="s">
        <v>180</v>
      </c>
      <c r="N396" t="s">
        <v>125</v>
      </c>
      <c r="O396">
        <v>5</v>
      </c>
      <c r="P396" t="s">
        <v>126</v>
      </c>
      <c r="Q396">
        <v>565</v>
      </c>
      <c r="R396" t="s">
        <v>127</v>
      </c>
      <c r="S396" s="2">
        <v>45610</v>
      </c>
      <c r="T396">
        <v>1</v>
      </c>
      <c r="U396">
        <v>30.2</v>
      </c>
      <c r="W396" t="s">
        <v>1834</v>
      </c>
      <c r="X396" t="s">
        <v>524</v>
      </c>
      <c r="Y396" t="s">
        <v>125</v>
      </c>
      <c r="Z396">
        <v>5</v>
      </c>
      <c r="AA396" t="s">
        <v>126</v>
      </c>
      <c r="AB396">
        <v>600</v>
      </c>
      <c r="AC396" t="s">
        <v>127</v>
      </c>
      <c r="AD396" s="2">
        <v>45623</v>
      </c>
      <c r="AE396">
        <v>2</v>
      </c>
      <c r="AF396">
        <v>28.85</v>
      </c>
      <c r="AH396" t="e">
        <v>#N/A</v>
      </c>
      <c r="AI396" t="s">
        <v>180</v>
      </c>
      <c r="AJ396" t="s">
        <v>125</v>
      </c>
      <c r="AK396">
        <v>5</v>
      </c>
      <c r="AL396" t="s">
        <v>126</v>
      </c>
      <c r="AM396">
        <v>550</v>
      </c>
      <c r="AN396" t="s">
        <v>127</v>
      </c>
      <c r="AO396" s="2">
        <v>45596</v>
      </c>
      <c r="AP396">
        <v>3</v>
      </c>
      <c r="AQ396">
        <v>24.56</v>
      </c>
    </row>
    <row r="397" spans="1:43" x14ac:dyDescent="0.25">
      <c r="A397" t="s">
        <v>754</v>
      </c>
      <c r="B397">
        <v>4.2050000000000001</v>
      </c>
      <c r="C397">
        <v>4.4880000000000004</v>
      </c>
      <c r="D397">
        <v>5.0640000000000001</v>
      </c>
      <c r="E397">
        <v>162.5</v>
      </c>
      <c r="F397">
        <v>164.1199951171875</v>
      </c>
      <c r="G397">
        <v>166.1199951171875</v>
      </c>
      <c r="H397">
        <v>163.96000671386719</v>
      </c>
      <c r="I397">
        <v>165.19999694824219</v>
      </c>
      <c r="K397">
        <v>160</v>
      </c>
      <c r="L397" t="s">
        <v>1863</v>
      </c>
      <c r="M397" t="s">
        <v>1552</v>
      </c>
      <c r="N397" t="s">
        <v>249</v>
      </c>
      <c r="O397">
        <v>4</v>
      </c>
      <c r="P397" t="s">
        <v>126</v>
      </c>
      <c r="Q397">
        <v>160</v>
      </c>
      <c r="R397" t="s">
        <v>127</v>
      </c>
      <c r="S397" s="2">
        <v>45601</v>
      </c>
      <c r="T397">
        <v>1</v>
      </c>
      <c r="U397">
        <v>38.76</v>
      </c>
      <c r="W397" t="s">
        <v>1835</v>
      </c>
      <c r="X397" t="s">
        <v>630</v>
      </c>
      <c r="Y397" t="s">
        <v>128</v>
      </c>
      <c r="Z397">
        <v>5</v>
      </c>
      <c r="AA397" t="s">
        <v>126</v>
      </c>
      <c r="AB397">
        <v>167</v>
      </c>
      <c r="AC397" t="s">
        <v>127</v>
      </c>
      <c r="AD397" s="2">
        <v>45595</v>
      </c>
      <c r="AE397">
        <v>2</v>
      </c>
      <c r="AF397">
        <v>24.29</v>
      </c>
      <c r="AH397" t="e">
        <v>#N/A</v>
      </c>
      <c r="AI397" t="s">
        <v>630</v>
      </c>
      <c r="AJ397" t="s">
        <v>128</v>
      </c>
      <c r="AK397">
        <v>5</v>
      </c>
      <c r="AL397" t="s">
        <v>126</v>
      </c>
      <c r="AM397">
        <v>167</v>
      </c>
      <c r="AN397" t="s">
        <v>127</v>
      </c>
      <c r="AO397" s="2">
        <v>45595</v>
      </c>
      <c r="AP397">
        <v>3</v>
      </c>
      <c r="AQ397">
        <v>20.46</v>
      </c>
    </row>
    <row r="398" spans="1:43" x14ac:dyDescent="0.25">
      <c r="A398" t="s">
        <v>424</v>
      </c>
      <c r="B398">
        <v>10.486000000000001</v>
      </c>
      <c r="C398">
        <v>11.888</v>
      </c>
      <c r="D398">
        <v>13.154999999999999</v>
      </c>
      <c r="E398">
        <v>266.654</v>
      </c>
      <c r="F398">
        <v>287.8800048828125</v>
      </c>
      <c r="G398">
        <v>287.89999389648438</v>
      </c>
      <c r="H398">
        <v>284.6199951171875</v>
      </c>
      <c r="I398">
        <v>285.60000610351563</v>
      </c>
      <c r="K398">
        <v>285</v>
      </c>
      <c r="L398" t="s">
        <v>1830</v>
      </c>
      <c r="M398" t="s">
        <v>1497</v>
      </c>
      <c r="N398" t="s">
        <v>185</v>
      </c>
      <c r="O398">
        <v>5</v>
      </c>
      <c r="P398" t="s">
        <v>126</v>
      </c>
      <c r="Q398">
        <v>285</v>
      </c>
      <c r="R398" t="s">
        <v>134</v>
      </c>
      <c r="S398" s="2">
        <v>45611</v>
      </c>
      <c r="T398">
        <v>1</v>
      </c>
      <c r="U398">
        <v>39.31</v>
      </c>
      <c r="W398" t="s">
        <v>1859</v>
      </c>
      <c r="X398" t="s">
        <v>1486</v>
      </c>
      <c r="Y398" t="s">
        <v>125</v>
      </c>
      <c r="Z398">
        <v>5</v>
      </c>
      <c r="AA398" t="s">
        <v>126</v>
      </c>
      <c r="AB398">
        <v>328</v>
      </c>
      <c r="AC398" t="s">
        <v>127</v>
      </c>
      <c r="AD398" s="2">
        <v>45610</v>
      </c>
      <c r="AE398">
        <v>2</v>
      </c>
      <c r="AF398">
        <v>24.83</v>
      </c>
      <c r="AH398" t="s">
        <v>1825</v>
      </c>
      <c r="AI398" t="s">
        <v>136</v>
      </c>
      <c r="AJ398" t="s">
        <v>216</v>
      </c>
      <c r="AK398">
        <v>1</v>
      </c>
      <c r="AL398" t="s">
        <v>142</v>
      </c>
      <c r="AM398">
        <v>252</v>
      </c>
      <c r="AN398" t="s">
        <v>134</v>
      </c>
      <c r="AO398" s="2">
        <v>45610</v>
      </c>
      <c r="AP398">
        <v>3</v>
      </c>
      <c r="AQ398">
        <v>6.48</v>
      </c>
    </row>
    <row r="399" spans="1:43" x14ac:dyDescent="0.25">
      <c r="A399" t="s">
        <v>783</v>
      </c>
      <c r="B399">
        <v>4.3979999999999997</v>
      </c>
      <c r="C399">
        <v>4.8490000000000002</v>
      </c>
      <c r="D399">
        <v>5.4260000000000002</v>
      </c>
      <c r="E399">
        <v>87.078999999999994</v>
      </c>
      <c r="F399">
        <v>80.989997863769531</v>
      </c>
      <c r="G399">
        <v>81.480003356933594</v>
      </c>
      <c r="H399">
        <v>80.389999389648438</v>
      </c>
      <c r="I399">
        <v>80.419998168945313</v>
      </c>
      <c r="K399">
        <v>90</v>
      </c>
      <c r="L399" t="s">
        <v>1837</v>
      </c>
      <c r="M399" t="s">
        <v>1783</v>
      </c>
      <c r="N399" t="s">
        <v>128</v>
      </c>
      <c r="O399">
        <v>5</v>
      </c>
      <c r="P399" t="s">
        <v>126</v>
      </c>
      <c r="Q399">
        <v>90</v>
      </c>
      <c r="R399" t="s">
        <v>127</v>
      </c>
      <c r="S399" s="2">
        <v>45621</v>
      </c>
      <c r="T399">
        <v>1</v>
      </c>
      <c r="U399">
        <v>38.5</v>
      </c>
      <c r="W399" t="s">
        <v>1898</v>
      </c>
      <c r="X399" t="s">
        <v>1541</v>
      </c>
      <c r="Y399" t="s">
        <v>419</v>
      </c>
      <c r="Z399">
        <v>3</v>
      </c>
      <c r="AA399" t="s">
        <v>142</v>
      </c>
      <c r="AB399">
        <v>80</v>
      </c>
      <c r="AC399" t="s">
        <v>134</v>
      </c>
      <c r="AD399" s="2">
        <v>45595</v>
      </c>
      <c r="AE399">
        <v>2</v>
      </c>
      <c r="AF399">
        <v>37.39</v>
      </c>
      <c r="AH399" t="s">
        <v>1819</v>
      </c>
      <c r="AI399" t="s">
        <v>508</v>
      </c>
      <c r="AJ399" t="s">
        <v>146</v>
      </c>
      <c r="AK399">
        <v>3</v>
      </c>
      <c r="AL399" t="s">
        <v>126</v>
      </c>
      <c r="AM399">
        <v>82</v>
      </c>
      <c r="AN399" t="s">
        <v>127</v>
      </c>
      <c r="AO399" s="2">
        <v>45595</v>
      </c>
      <c r="AP399">
        <v>3</v>
      </c>
      <c r="AQ399">
        <v>27.83</v>
      </c>
    </row>
    <row r="400" spans="1:43" x14ac:dyDescent="0.25">
      <c r="A400" t="s">
        <v>225</v>
      </c>
      <c r="B400">
        <v>12.503</v>
      </c>
      <c r="C400">
        <v>13.532999999999999</v>
      </c>
      <c r="D400">
        <v>14.868</v>
      </c>
      <c r="E400">
        <v>323.58800000000002</v>
      </c>
      <c r="F400">
        <v>297</v>
      </c>
      <c r="G400">
        <v>299.5</v>
      </c>
      <c r="H400">
        <v>294.98001098632813</v>
      </c>
      <c r="I400">
        <v>295.07998657226563</v>
      </c>
      <c r="K400">
        <v>311</v>
      </c>
      <c r="L400" t="s">
        <v>1854</v>
      </c>
      <c r="M400" t="s">
        <v>227</v>
      </c>
      <c r="N400" t="s">
        <v>125</v>
      </c>
      <c r="O400">
        <v>5</v>
      </c>
      <c r="P400" t="s">
        <v>126</v>
      </c>
      <c r="Q400">
        <v>311</v>
      </c>
      <c r="R400" t="s">
        <v>134</v>
      </c>
      <c r="S400" s="2">
        <v>45595</v>
      </c>
      <c r="T400">
        <v>1</v>
      </c>
      <c r="U400">
        <v>10.220000000000001</v>
      </c>
      <c r="W400" t="s">
        <v>1865</v>
      </c>
      <c r="X400" t="s">
        <v>1549</v>
      </c>
      <c r="Y400" t="s">
        <v>141</v>
      </c>
      <c r="Z400">
        <v>3</v>
      </c>
      <c r="AA400" t="s">
        <v>126</v>
      </c>
      <c r="AB400">
        <v>280</v>
      </c>
      <c r="AC400" t="s">
        <v>127</v>
      </c>
      <c r="AD400" s="2">
        <v>45595</v>
      </c>
      <c r="AE400">
        <v>2</v>
      </c>
      <c r="AF400">
        <v>8.2200000000000006</v>
      </c>
      <c r="AH400" t="s">
        <v>1819</v>
      </c>
      <c r="AI400" t="s">
        <v>226</v>
      </c>
      <c r="AJ400" t="s">
        <v>146</v>
      </c>
      <c r="AK400">
        <v>3</v>
      </c>
      <c r="AL400" t="s">
        <v>126</v>
      </c>
      <c r="AM400">
        <v>300</v>
      </c>
      <c r="AN400" t="s">
        <v>127</v>
      </c>
      <c r="AO400" s="2">
        <v>45595</v>
      </c>
      <c r="AP400">
        <v>3</v>
      </c>
      <c r="AQ400">
        <v>8.11</v>
      </c>
    </row>
    <row r="401" spans="1:43" x14ac:dyDescent="0.25">
      <c r="A401" t="s">
        <v>548</v>
      </c>
      <c r="B401">
        <v>2.2320000000000002</v>
      </c>
      <c r="C401">
        <v>3.3940000000000001</v>
      </c>
      <c r="D401">
        <v>-48.387999999999998</v>
      </c>
      <c r="E401">
        <v>84.912999999999997</v>
      </c>
      <c r="F401">
        <v>68.379997253417969</v>
      </c>
      <c r="G401">
        <v>68.974998474121094</v>
      </c>
      <c r="H401">
        <v>66.599998474121094</v>
      </c>
      <c r="I401">
        <v>67.870002746582031</v>
      </c>
      <c r="K401">
        <v>71</v>
      </c>
      <c r="L401" t="s">
        <v>1830</v>
      </c>
      <c r="M401" t="s">
        <v>206</v>
      </c>
      <c r="N401" t="s">
        <v>207</v>
      </c>
      <c r="O401">
        <v>3</v>
      </c>
      <c r="P401" t="s">
        <v>126</v>
      </c>
      <c r="Q401">
        <v>71</v>
      </c>
      <c r="R401" t="s">
        <v>134</v>
      </c>
      <c r="S401" s="2">
        <v>45602</v>
      </c>
      <c r="T401">
        <v>1</v>
      </c>
      <c r="U401">
        <v>16.440000000000001</v>
      </c>
      <c r="W401" t="s">
        <v>1819</v>
      </c>
      <c r="X401" t="s">
        <v>404</v>
      </c>
      <c r="Y401" t="s">
        <v>128</v>
      </c>
      <c r="Z401">
        <v>5</v>
      </c>
      <c r="AA401" t="s">
        <v>126</v>
      </c>
      <c r="AB401">
        <v>81</v>
      </c>
      <c r="AC401" t="s">
        <v>127</v>
      </c>
      <c r="AD401" s="2">
        <v>45615</v>
      </c>
      <c r="AE401">
        <v>2</v>
      </c>
      <c r="AF401">
        <v>7.84</v>
      </c>
      <c r="AH401" t="s">
        <v>1822</v>
      </c>
      <c r="AI401" t="s">
        <v>166</v>
      </c>
      <c r="AJ401" t="s">
        <v>216</v>
      </c>
      <c r="AK401">
        <v>1</v>
      </c>
      <c r="AL401" t="s">
        <v>126</v>
      </c>
      <c r="AM401">
        <v>57</v>
      </c>
      <c r="AN401" t="s">
        <v>134</v>
      </c>
      <c r="AO401" s="2">
        <v>45618</v>
      </c>
      <c r="AP401">
        <v>3</v>
      </c>
      <c r="AQ401">
        <v>0.87</v>
      </c>
    </row>
    <row r="402" spans="1:43" x14ac:dyDescent="0.25">
      <c r="A402" t="s">
        <v>422</v>
      </c>
      <c r="B402">
        <v>35.296999999999997</v>
      </c>
      <c r="C402">
        <v>39.646999999999998</v>
      </c>
      <c r="D402">
        <v>43.923000000000002</v>
      </c>
      <c r="E402">
        <v>646.36800000000005</v>
      </c>
      <c r="F402">
        <v>626.55999755859375</v>
      </c>
      <c r="G402">
        <v>631.4000244140625</v>
      </c>
      <c r="H402">
        <v>624.79998779296875</v>
      </c>
      <c r="I402">
        <v>626.3800048828125</v>
      </c>
      <c r="K402">
        <v>680</v>
      </c>
      <c r="L402" t="e">
        <v>#N/A</v>
      </c>
      <c r="M402" t="s">
        <v>161</v>
      </c>
      <c r="N402" t="s">
        <v>282</v>
      </c>
      <c r="O402">
        <v>3</v>
      </c>
      <c r="P402" t="s">
        <v>142</v>
      </c>
      <c r="Q402" t="s">
        <v>147</v>
      </c>
      <c r="R402" t="s">
        <v>127</v>
      </c>
      <c r="S402" s="2">
        <v>45523</v>
      </c>
      <c r="T402">
        <v>1</v>
      </c>
      <c r="U402">
        <v>50.84</v>
      </c>
      <c r="W402" t="s">
        <v>1820</v>
      </c>
      <c r="X402" t="s">
        <v>1756</v>
      </c>
      <c r="Y402" t="s">
        <v>125</v>
      </c>
      <c r="Z402">
        <v>5</v>
      </c>
      <c r="AA402" t="s">
        <v>126</v>
      </c>
      <c r="AB402">
        <v>680</v>
      </c>
      <c r="AC402" t="s">
        <v>134</v>
      </c>
      <c r="AD402" s="2">
        <v>45620</v>
      </c>
      <c r="AE402">
        <v>2</v>
      </c>
      <c r="AF402">
        <v>36.119999999999997</v>
      </c>
      <c r="AH402" t="s">
        <v>1827</v>
      </c>
      <c r="AI402" t="s">
        <v>1479</v>
      </c>
      <c r="AJ402" t="s">
        <v>138</v>
      </c>
      <c r="AK402">
        <v>5</v>
      </c>
      <c r="AL402" t="s">
        <v>126</v>
      </c>
      <c r="AM402">
        <v>668</v>
      </c>
      <c r="AN402" t="s">
        <v>127</v>
      </c>
      <c r="AO402" s="2">
        <v>45603</v>
      </c>
      <c r="AP402">
        <v>3</v>
      </c>
      <c r="AQ402">
        <v>32.49</v>
      </c>
    </row>
    <row r="403" spans="1:43" x14ac:dyDescent="0.25">
      <c r="A403" t="s">
        <v>375</v>
      </c>
      <c r="B403">
        <v>13.205</v>
      </c>
      <c r="C403">
        <v>14.938000000000001</v>
      </c>
      <c r="D403">
        <v>16.849</v>
      </c>
      <c r="E403">
        <v>498.476</v>
      </c>
      <c r="F403">
        <v>502.14999389648438</v>
      </c>
      <c r="G403">
        <v>503.94500732421875</v>
      </c>
      <c r="H403">
        <v>497.489990234375</v>
      </c>
      <c r="I403">
        <v>500.8800048828125</v>
      </c>
      <c r="K403">
        <v>535</v>
      </c>
      <c r="L403" t="s">
        <v>1898</v>
      </c>
      <c r="M403" t="s">
        <v>1677</v>
      </c>
      <c r="N403" t="s">
        <v>125</v>
      </c>
      <c r="O403">
        <v>5</v>
      </c>
      <c r="P403" t="s">
        <v>126</v>
      </c>
      <c r="Q403">
        <v>535</v>
      </c>
      <c r="R403" t="s">
        <v>134</v>
      </c>
      <c r="S403" s="2">
        <v>45618</v>
      </c>
      <c r="T403">
        <v>1</v>
      </c>
      <c r="U403">
        <v>38.97</v>
      </c>
      <c r="W403" t="e">
        <v>#N/A</v>
      </c>
      <c r="X403" t="s">
        <v>1610</v>
      </c>
      <c r="Y403" t="s">
        <v>125</v>
      </c>
      <c r="Z403">
        <v>5</v>
      </c>
      <c r="AA403" t="s">
        <v>126</v>
      </c>
      <c r="AB403">
        <v>530</v>
      </c>
      <c r="AC403" t="s">
        <v>127</v>
      </c>
      <c r="AD403" s="2">
        <v>45602</v>
      </c>
      <c r="AE403">
        <v>2</v>
      </c>
      <c r="AF403">
        <v>39.76</v>
      </c>
      <c r="AH403" t="s">
        <v>1827</v>
      </c>
      <c r="AI403" t="s">
        <v>1757</v>
      </c>
      <c r="AJ403" t="s">
        <v>138</v>
      </c>
      <c r="AK403">
        <v>5</v>
      </c>
      <c r="AL403" t="s">
        <v>126</v>
      </c>
      <c r="AM403">
        <v>570</v>
      </c>
      <c r="AN403" t="s">
        <v>127</v>
      </c>
      <c r="AO403" s="2">
        <v>45587</v>
      </c>
      <c r="AP403">
        <v>3</v>
      </c>
      <c r="AQ403">
        <v>28.45</v>
      </c>
    </row>
    <row r="404" spans="1:43" x14ac:dyDescent="0.25">
      <c r="A404" t="s">
        <v>356</v>
      </c>
      <c r="B404">
        <v>3.43</v>
      </c>
      <c r="C404">
        <v>3.7930000000000001</v>
      </c>
      <c r="D404">
        <v>4.1630000000000003</v>
      </c>
      <c r="E404">
        <v>79.814999999999998</v>
      </c>
      <c r="F404">
        <v>65.089996337890625</v>
      </c>
      <c r="G404">
        <v>65.379997253417969</v>
      </c>
      <c r="H404">
        <v>64.959999084472656</v>
      </c>
      <c r="I404">
        <v>65.05999755859375</v>
      </c>
      <c r="K404">
        <v>75</v>
      </c>
      <c r="L404" t="s">
        <v>1840</v>
      </c>
      <c r="M404" t="s">
        <v>166</v>
      </c>
      <c r="N404" t="s">
        <v>361</v>
      </c>
      <c r="O404">
        <v>1</v>
      </c>
      <c r="P404" t="s">
        <v>142</v>
      </c>
      <c r="Q404" t="s">
        <v>147</v>
      </c>
      <c r="R404" t="s">
        <v>127</v>
      </c>
      <c r="S404" s="2">
        <v>45506</v>
      </c>
      <c r="T404">
        <v>1</v>
      </c>
      <c r="U404">
        <v>9.92</v>
      </c>
      <c r="W404" t="s">
        <v>1819</v>
      </c>
      <c r="X404" t="s">
        <v>357</v>
      </c>
      <c r="Y404" t="s">
        <v>128</v>
      </c>
      <c r="Z404">
        <v>5</v>
      </c>
      <c r="AA404" t="s">
        <v>126</v>
      </c>
      <c r="AB404">
        <v>75</v>
      </c>
      <c r="AC404" t="s">
        <v>127</v>
      </c>
      <c r="AD404" s="2">
        <v>45601</v>
      </c>
      <c r="AE404">
        <v>2</v>
      </c>
      <c r="AF404">
        <v>6.89</v>
      </c>
      <c r="AH404" t="s">
        <v>1822</v>
      </c>
      <c r="AI404" t="s">
        <v>166</v>
      </c>
      <c r="AJ404" t="s">
        <v>141</v>
      </c>
      <c r="AK404">
        <v>3</v>
      </c>
      <c r="AL404" t="s">
        <v>126</v>
      </c>
      <c r="AM404">
        <v>75</v>
      </c>
      <c r="AN404" t="s">
        <v>134</v>
      </c>
      <c r="AO404" s="2">
        <v>45573</v>
      </c>
      <c r="AP404">
        <v>3</v>
      </c>
      <c r="AQ404">
        <v>0</v>
      </c>
    </row>
    <row r="405" spans="1:43" x14ac:dyDescent="0.25">
      <c r="A405" t="s">
        <v>319</v>
      </c>
      <c r="B405">
        <v>5.681</v>
      </c>
      <c r="C405">
        <v>6.109</v>
      </c>
      <c r="D405">
        <v>6.62</v>
      </c>
      <c r="E405">
        <v>96.275999999999996</v>
      </c>
      <c r="F405">
        <v>86.129997253417969</v>
      </c>
      <c r="G405">
        <v>86.900001525878906</v>
      </c>
      <c r="H405">
        <v>85.919998168945313</v>
      </c>
      <c r="I405">
        <v>86.269996643066406</v>
      </c>
      <c r="K405">
        <v>93</v>
      </c>
      <c r="L405" t="s">
        <v>1822</v>
      </c>
      <c r="M405" t="s">
        <v>166</v>
      </c>
      <c r="N405" t="s">
        <v>125</v>
      </c>
      <c r="O405">
        <v>5</v>
      </c>
      <c r="P405" t="s">
        <v>126</v>
      </c>
      <c r="Q405">
        <v>93</v>
      </c>
      <c r="R405" t="s">
        <v>134</v>
      </c>
      <c r="S405" s="2">
        <v>45623</v>
      </c>
      <c r="T405">
        <v>1</v>
      </c>
      <c r="U405">
        <v>12.17</v>
      </c>
      <c r="W405" t="s">
        <v>1825</v>
      </c>
      <c r="X405" t="s">
        <v>136</v>
      </c>
      <c r="Y405" t="s">
        <v>146</v>
      </c>
      <c r="Z405">
        <v>3</v>
      </c>
      <c r="AA405" t="s">
        <v>142</v>
      </c>
      <c r="AB405">
        <v>96.4</v>
      </c>
      <c r="AC405" t="s">
        <v>134</v>
      </c>
      <c r="AD405" s="2">
        <v>45528</v>
      </c>
      <c r="AE405">
        <v>2</v>
      </c>
      <c r="AF405">
        <v>10.02</v>
      </c>
      <c r="AH405" t="s">
        <v>1847</v>
      </c>
      <c r="AI405" t="s">
        <v>320</v>
      </c>
      <c r="AJ405" t="s">
        <v>146</v>
      </c>
      <c r="AK405">
        <v>3</v>
      </c>
      <c r="AL405" t="s">
        <v>126</v>
      </c>
      <c r="AM405">
        <v>87</v>
      </c>
      <c r="AN405" t="s">
        <v>127</v>
      </c>
      <c r="AO405" s="2">
        <v>45615</v>
      </c>
      <c r="AP405">
        <v>3</v>
      </c>
      <c r="AQ405">
        <v>6.87</v>
      </c>
    </row>
    <row r="406" spans="1:43" x14ac:dyDescent="0.25">
      <c r="A406" t="s">
        <v>477</v>
      </c>
      <c r="B406">
        <v>9.4580000000000002</v>
      </c>
      <c r="C406">
        <v>10.387</v>
      </c>
      <c r="D406">
        <v>10.667999999999999</v>
      </c>
      <c r="E406">
        <v>91.8</v>
      </c>
      <c r="F406">
        <v>87.870002746582031</v>
      </c>
      <c r="G406">
        <v>89.050003051757813</v>
      </c>
      <c r="H406">
        <v>87.75</v>
      </c>
      <c r="I406">
        <v>88.25</v>
      </c>
      <c r="K406">
        <v>93</v>
      </c>
      <c r="L406" t="s">
        <v>1837</v>
      </c>
      <c r="M406" t="s">
        <v>426</v>
      </c>
      <c r="N406" t="s">
        <v>128</v>
      </c>
      <c r="O406">
        <v>5</v>
      </c>
      <c r="P406" t="s">
        <v>126</v>
      </c>
      <c r="Q406">
        <v>93</v>
      </c>
      <c r="R406" t="s">
        <v>127</v>
      </c>
      <c r="S406" s="2">
        <v>45610</v>
      </c>
      <c r="T406">
        <v>1</v>
      </c>
      <c r="U406">
        <v>42.35</v>
      </c>
      <c r="W406" t="s">
        <v>1830</v>
      </c>
      <c r="X406" t="s">
        <v>1500</v>
      </c>
      <c r="Y406" t="s">
        <v>185</v>
      </c>
      <c r="Z406">
        <v>5</v>
      </c>
      <c r="AA406" t="s">
        <v>126</v>
      </c>
      <c r="AB406">
        <v>100</v>
      </c>
      <c r="AC406" t="s">
        <v>134</v>
      </c>
      <c r="AD406" s="2">
        <v>45622</v>
      </c>
      <c r="AE406">
        <v>2</v>
      </c>
      <c r="AF406">
        <v>34.200000000000003</v>
      </c>
      <c r="AH406" t="s">
        <v>1860</v>
      </c>
      <c r="AI406" t="s">
        <v>479</v>
      </c>
      <c r="AJ406" t="s">
        <v>203</v>
      </c>
      <c r="AK406">
        <v>3</v>
      </c>
      <c r="AL406" t="s">
        <v>126</v>
      </c>
      <c r="AM406" t="s">
        <v>147</v>
      </c>
      <c r="AN406" t="s">
        <v>127</v>
      </c>
      <c r="AO406" s="2">
        <v>45621</v>
      </c>
      <c r="AP406">
        <v>3</v>
      </c>
      <c r="AQ406">
        <v>0</v>
      </c>
    </row>
    <row r="407" spans="1:43" x14ac:dyDescent="0.25">
      <c r="A407" t="s">
        <v>148</v>
      </c>
      <c r="B407">
        <v>25.795999999999999</v>
      </c>
      <c r="C407">
        <v>29.169</v>
      </c>
      <c r="D407">
        <v>33.058</v>
      </c>
      <c r="E407">
        <v>651.77499999999998</v>
      </c>
      <c r="F407">
        <v>574.8900146484375</v>
      </c>
      <c r="G407">
        <v>574.97998046875</v>
      </c>
      <c r="H407">
        <v>564.10009765625</v>
      </c>
      <c r="I407">
        <v>569.20001220703125</v>
      </c>
      <c r="K407">
        <v>643</v>
      </c>
      <c r="L407" t="s">
        <v>1923</v>
      </c>
      <c r="M407" t="s">
        <v>1580</v>
      </c>
      <c r="N407" t="s">
        <v>138</v>
      </c>
      <c r="O407">
        <v>5</v>
      </c>
      <c r="P407" t="s">
        <v>126</v>
      </c>
      <c r="Q407">
        <v>643</v>
      </c>
      <c r="R407" t="s">
        <v>134</v>
      </c>
      <c r="S407" s="2">
        <v>45597</v>
      </c>
      <c r="T407">
        <v>1</v>
      </c>
      <c r="U407">
        <v>81.209999999999994</v>
      </c>
      <c r="W407" t="s">
        <v>1855</v>
      </c>
      <c r="X407" t="s">
        <v>129</v>
      </c>
      <c r="Y407" t="s">
        <v>146</v>
      </c>
      <c r="Z407">
        <v>3</v>
      </c>
      <c r="AA407" t="s">
        <v>142</v>
      </c>
      <c r="AB407">
        <v>619.29999999999995</v>
      </c>
      <c r="AC407" t="s">
        <v>127</v>
      </c>
      <c r="AD407" s="2">
        <v>45595</v>
      </c>
      <c r="AE407">
        <v>2</v>
      </c>
      <c r="AF407">
        <v>70.81</v>
      </c>
      <c r="AH407" t="s">
        <v>1856</v>
      </c>
      <c r="AI407" t="s">
        <v>1881</v>
      </c>
      <c r="AJ407" t="s">
        <v>128</v>
      </c>
      <c r="AK407">
        <v>5</v>
      </c>
      <c r="AL407" t="s">
        <v>126</v>
      </c>
      <c r="AM407">
        <v>630</v>
      </c>
      <c r="AN407" t="s">
        <v>134</v>
      </c>
      <c r="AO407" s="2">
        <v>45622</v>
      </c>
      <c r="AP407">
        <v>3</v>
      </c>
      <c r="AQ407">
        <v>70.08</v>
      </c>
    </row>
    <row r="408" spans="1:43" x14ac:dyDescent="0.25">
      <c r="A408" t="s">
        <v>876</v>
      </c>
      <c r="B408">
        <v>2.4350000000000001</v>
      </c>
      <c r="C408">
        <v>2.8959999999999999</v>
      </c>
      <c r="D408">
        <v>3.8839999999999999</v>
      </c>
      <c r="E408">
        <v>50.182000000000002</v>
      </c>
      <c r="F408">
        <v>37.419998168945313</v>
      </c>
      <c r="G408">
        <v>38.060001373291016</v>
      </c>
      <c r="H408">
        <v>37.115001678466797</v>
      </c>
      <c r="I408">
        <v>37.369998931884766</v>
      </c>
      <c r="K408">
        <v>39</v>
      </c>
      <c r="L408" t="s">
        <v>1822</v>
      </c>
      <c r="M408" t="s">
        <v>166</v>
      </c>
      <c r="N408" t="s">
        <v>141</v>
      </c>
      <c r="O408">
        <v>3</v>
      </c>
      <c r="P408" t="s">
        <v>137</v>
      </c>
      <c r="Q408">
        <v>39</v>
      </c>
      <c r="R408" t="s">
        <v>134</v>
      </c>
      <c r="S408" s="2">
        <v>45615</v>
      </c>
      <c r="T408">
        <v>1</v>
      </c>
      <c r="U408">
        <v>17.670000000000002</v>
      </c>
      <c r="W408" t="s">
        <v>1831</v>
      </c>
      <c r="X408" t="s">
        <v>877</v>
      </c>
      <c r="Y408" t="s">
        <v>282</v>
      </c>
      <c r="Z408">
        <v>3</v>
      </c>
      <c r="AA408" t="s">
        <v>142</v>
      </c>
      <c r="AB408" t="s">
        <v>147</v>
      </c>
      <c r="AC408" t="s">
        <v>127</v>
      </c>
      <c r="AD408" s="2">
        <v>45491</v>
      </c>
      <c r="AE408">
        <v>2</v>
      </c>
      <c r="AF408">
        <v>12.63</v>
      </c>
      <c r="AH408" t="s">
        <v>1830</v>
      </c>
      <c r="AI408" t="s">
        <v>1497</v>
      </c>
      <c r="AJ408" t="s">
        <v>432</v>
      </c>
      <c r="AK408">
        <v>3</v>
      </c>
      <c r="AL408" t="s">
        <v>126</v>
      </c>
      <c r="AM408">
        <v>42</v>
      </c>
      <c r="AN408" t="s">
        <v>134</v>
      </c>
      <c r="AO408" s="2">
        <v>45616</v>
      </c>
      <c r="AP408">
        <v>3</v>
      </c>
      <c r="AQ408">
        <v>0</v>
      </c>
    </row>
    <row r="409" spans="1:43" x14ac:dyDescent="0.25">
      <c r="A409" t="s">
        <v>888</v>
      </c>
      <c r="B409">
        <v>10.948</v>
      </c>
      <c r="C409">
        <v>12.866</v>
      </c>
      <c r="D409">
        <v>13.413</v>
      </c>
      <c r="E409">
        <v>156.68799999999999</v>
      </c>
      <c r="F409">
        <v>140.82000732421875</v>
      </c>
      <c r="G409">
        <v>142.8800048828125</v>
      </c>
      <c r="H409">
        <v>138.44999694824219</v>
      </c>
      <c r="I409">
        <v>139.10000610351563</v>
      </c>
      <c r="K409">
        <v>155</v>
      </c>
      <c r="L409" t="s">
        <v>1835</v>
      </c>
      <c r="M409" t="s">
        <v>1432</v>
      </c>
      <c r="N409" t="s">
        <v>128</v>
      </c>
      <c r="O409">
        <v>5</v>
      </c>
      <c r="P409" t="s">
        <v>126</v>
      </c>
      <c r="Q409">
        <v>155</v>
      </c>
      <c r="R409" t="s">
        <v>127</v>
      </c>
      <c r="S409" s="2">
        <v>45593</v>
      </c>
      <c r="T409">
        <v>1</v>
      </c>
      <c r="U409">
        <v>66.53</v>
      </c>
      <c r="W409" t="s">
        <v>1860</v>
      </c>
      <c r="X409" t="s">
        <v>889</v>
      </c>
      <c r="Y409" t="s">
        <v>167</v>
      </c>
      <c r="Z409">
        <v>5</v>
      </c>
      <c r="AA409" t="s">
        <v>126</v>
      </c>
      <c r="AB409">
        <v>185</v>
      </c>
      <c r="AC409" t="s">
        <v>127</v>
      </c>
      <c r="AD409" s="2">
        <v>45593</v>
      </c>
      <c r="AE409">
        <v>2</v>
      </c>
      <c r="AF409">
        <v>18.5</v>
      </c>
      <c r="AH409" t="s">
        <v>1845</v>
      </c>
      <c r="AI409" t="s">
        <v>645</v>
      </c>
      <c r="AJ409" t="s">
        <v>141</v>
      </c>
      <c r="AK409">
        <v>3</v>
      </c>
      <c r="AL409" t="s">
        <v>126</v>
      </c>
      <c r="AM409">
        <v>151</v>
      </c>
      <c r="AN409" t="s">
        <v>127</v>
      </c>
      <c r="AO409" s="2">
        <v>45596</v>
      </c>
      <c r="AP409">
        <v>3</v>
      </c>
      <c r="AQ409">
        <v>0</v>
      </c>
    </row>
    <row r="410" spans="1:43" x14ac:dyDescent="0.25">
      <c r="A410" t="s">
        <v>708</v>
      </c>
      <c r="B410">
        <v>3.12</v>
      </c>
      <c r="C410">
        <v>3.3559999999999999</v>
      </c>
      <c r="D410">
        <v>3.5870000000000002</v>
      </c>
      <c r="E410">
        <v>85.8</v>
      </c>
      <c r="F410">
        <v>78.400001525878906</v>
      </c>
      <c r="G410">
        <v>78.819999694824219</v>
      </c>
      <c r="H410">
        <v>77.650001525878906</v>
      </c>
      <c r="I410">
        <v>77.790000915527344</v>
      </c>
      <c r="K410">
        <v>94</v>
      </c>
      <c r="L410" t="s">
        <v>1849</v>
      </c>
      <c r="M410" t="s">
        <v>1699</v>
      </c>
      <c r="N410" t="s">
        <v>125</v>
      </c>
      <c r="O410">
        <v>5</v>
      </c>
      <c r="P410" t="s">
        <v>126</v>
      </c>
      <c r="Q410">
        <v>94</v>
      </c>
      <c r="R410" t="s">
        <v>127</v>
      </c>
      <c r="S410" s="2">
        <v>45622</v>
      </c>
      <c r="T410">
        <v>1</v>
      </c>
      <c r="U410">
        <v>19.84</v>
      </c>
      <c r="W410" t="s">
        <v>1819</v>
      </c>
      <c r="X410" t="s">
        <v>357</v>
      </c>
      <c r="Y410" t="s">
        <v>151</v>
      </c>
      <c r="Z410">
        <v>1</v>
      </c>
      <c r="AA410" t="s">
        <v>126</v>
      </c>
      <c r="AB410">
        <v>67</v>
      </c>
      <c r="AC410" t="s">
        <v>127</v>
      </c>
      <c r="AD410" s="2">
        <v>45588</v>
      </c>
      <c r="AE410">
        <v>2</v>
      </c>
      <c r="AF410">
        <v>3.29</v>
      </c>
      <c r="AH410" t="e">
        <v>#N/A</v>
      </c>
      <c r="AI410" t="s">
        <v>1582</v>
      </c>
      <c r="AJ410" t="s">
        <v>146</v>
      </c>
      <c r="AK410">
        <v>3</v>
      </c>
      <c r="AL410" t="s">
        <v>126</v>
      </c>
      <c r="AM410">
        <v>86</v>
      </c>
      <c r="AN410" t="s">
        <v>127</v>
      </c>
      <c r="AO410" s="2">
        <v>45608</v>
      </c>
      <c r="AP410">
        <v>3</v>
      </c>
      <c r="AQ410">
        <v>0</v>
      </c>
    </row>
    <row r="411" spans="1:43" x14ac:dyDescent="0.25">
      <c r="A411" t="s">
        <v>893</v>
      </c>
      <c r="B411">
        <v>8.1829999999999998</v>
      </c>
      <c r="C411">
        <v>9.3119999999999994</v>
      </c>
      <c r="D411">
        <v>10.359</v>
      </c>
      <c r="E411">
        <v>286.38499999999999</v>
      </c>
      <c r="F411">
        <v>263.57000732421875</v>
      </c>
      <c r="G411">
        <v>266.20999145507813</v>
      </c>
      <c r="H411">
        <v>260.19000244140625</v>
      </c>
      <c r="I411">
        <v>261.70999145507813</v>
      </c>
      <c r="K411">
        <v>305</v>
      </c>
      <c r="L411" t="s">
        <v>1819</v>
      </c>
      <c r="M411" t="s">
        <v>391</v>
      </c>
      <c r="N411" t="s">
        <v>146</v>
      </c>
      <c r="O411">
        <v>3</v>
      </c>
      <c r="P411" t="s">
        <v>126</v>
      </c>
      <c r="Q411">
        <v>305</v>
      </c>
      <c r="R411" t="s">
        <v>127</v>
      </c>
      <c r="S411" s="2">
        <v>45602</v>
      </c>
      <c r="T411">
        <v>1</v>
      </c>
      <c r="U411">
        <v>39.33</v>
      </c>
      <c r="W411" t="s">
        <v>1827</v>
      </c>
      <c r="X411" t="s">
        <v>674</v>
      </c>
      <c r="Y411" t="s">
        <v>198</v>
      </c>
      <c r="Z411">
        <v>3</v>
      </c>
      <c r="AA411" t="s">
        <v>126</v>
      </c>
      <c r="AB411">
        <v>289</v>
      </c>
      <c r="AC411" t="s">
        <v>127</v>
      </c>
      <c r="AD411" s="2">
        <v>45611</v>
      </c>
      <c r="AE411">
        <v>2</v>
      </c>
      <c r="AF411">
        <v>19.91</v>
      </c>
      <c r="AH411" t="s">
        <v>1864</v>
      </c>
      <c r="AI411" t="s">
        <v>368</v>
      </c>
      <c r="AJ411" t="s">
        <v>128</v>
      </c>
      <c r="AK411">
        <v>5</v>
      </c>
      <c r="AL411" t="s">
        <v>126</v>
      </c>
      <c r="AM411">
        <v>325</v>
      </c>
      <c r="AN411" t="s">
        <v>127</v>
      </c>
      <c r="AO411" s="2">
        <v>45604</v>
      </c>
      <c r="AP411">
        <v>3</v>
      </c>
      <c r="AQ411">
        <v>14.24</v>
      </c>
    </row>
    <row r="412" spans="1:43" x14ac:dyDescent="0.25">
      <c r="A412" t="s">
        <v>613</v>
      </c>
      <c r="B412">
        <v>20.798999999999999</v>
      </c>
      <c r="C412">
        <v>23.878</v>
      </c>
      <c r="D412">
        <v>25.067</v>
      </c>
      <c r="E412">
        <v>648.30999999999995</v>
      </c>
      <c r="F412">
        <v>601</v>
      </c>
      <c r="G412">
        <v>603.909912109375</v>
      </c>
      <c r="H412">
        <v>592.65997314453125</v>
      </c>
      <c r="I412">
        <v>595.5999755859375</v>
      </c>
      <c r="K412">
        <v>640</v>
      </c>
      <c r="L412" t="s">
        <v>1845</v>
      </c>
      <c r="M412" t="s">
        <v>615</v>
      </c>
      <c r="N412" t="s">
        <v>138</v>
      </c>
      <c r="O412">
        <v>5</v>
      </c>
      <c r="P412" t="s">
        <v>137</v>
      </c>
      <c r="Q412">
        <v>640</v>
      </c>
      <c r="R412" t="s">
        <v>127</v>
      </c>
      <c r="S412" s="2">
        <v>45622</v>
      </c>
      <c r="T412">
        <v>1</v>
      </c>
      <c r="U412">
        <v>30.09</v>
      </c>
      <c r="W412" t="s">
        <v>1853</v>
      </c>
      <c r="X412" t="s">
        <v>1680</v>
      </c>
      <c r="Y412" t="s">
        <v>128</v>
      </c>
      <c r="Z412">
        <v>5</v>
      </c>
      <c r="AA412" t="s">
        <v>126</v>
      </c>
      <c r="AB412">
        <v>700</v>
      </c>
      <c r="AC412" t="s">
        <v>127</v>
      </c>
      <c r="AD412" s="2">
        <v>45621</v>
      </c>
      <c r="AE412">
        <v>2</v>
      </c>
      <c r="AF412">
        <v>29.95</v>
      </c>
      <c r="AH412" t="s">
        <v>1834</v>
      </c>
      <c r="AI412" t="s">
        <v>614</v>
      </c>
      <c r="AJ412" t="s">
        <v>172</v>
      </c>
      <c r="AK412">
        <v>3</v>
      </c>
      <c r="AL412" t="s">
        <v>126</v>
      </c>
      <c r="AM412" t="s">
        <v>147</v>
      </c>
      <c r="AN412" t="s">
        <v>127</v>
      </c>
      <c r="AO412" s="2">
        <v>45617</v>
      </c>
      <c r="AP412">
        <v>3</v>
      </c>
      <c r="AQ412">
        <v>29.56</v>
      </c>
    </row>
    <row r="413" spans="1:43" x14ac:dyDescent="0.25">
      <c r="A413" t="s">
        <v>329</v>
      </c>
      <c r="B413">
        <v>9.43</v>
      </c>
      <c r="C413">
        <v>10.301</v>
      </c>
      <c r="D413">
        <v>11.733000000000001</v>
      </c>
      <c r="E413">
        <v>232.25</v>
      </c>
      <c r="F413">
        <v>233.77000427246094</v>
      </c>
      <c r="G413">
        <v>235.20939636230469</v>
      </c>
      <c r="H413">
        <v>232.86000061035156</v>
      </c>
      <c r="I413">
        <v>233.24000549316406</v>
      </c>
      <c r="K413">
        <v>236</v>
      </c>
      <c r="L413" t="s">
        <v>1829</v>
      </c>
      <c r="M413" t="s">
        <v>1754</v>
      </c>
      <c r="N413" t="s">
        <v>128</v>
      </c>
      <c r="O413">
        <v>5</v>
      </c>
      <c r="P413" t="s">
        <v>126</v>
      </c>
      <c r="Q413">
        <v>236</v>
      </c>
      <c r="R413" t="s">
        <v>134</v>
      </c>
      <c r="S413" s="2">
        <v>45621</v>
      </c>
      <c r="T413">
        <v>1</v>
      </c>
      <c r="U413">
        <v>17.54</v>
      </c>
      <c r="W413" t="s">
        <v>1840</v>
      </c>
      <c r="X413" t="s">
        <v>166</v>
      </c>
      <c r="Y413" t="s">
        <v>146</v>
      </c>
      <c r="Z413">
        <v>3</v>
      </c>
      <c r="AA413" t="s">
        <v>142</v>
      </c>
      <c r="AB413" t="s">
        <v>147</v>
      </c>
      <c r="AC413" t="s">
        <v>127</v>
      </c>
      <c r="AD413" s="2">
        <v>45525</v>
      </c>
      <c r="AE413">
        <v>2</v>
      </c>
      <c r="AF413">
        <v>17.05</v>
      </c>
      <c r="AH413" t="e">
        <v>#N/A</v>
      </c>
      <c r="AI413" t="s">
        <v>166</v>
      </c>
      <c r="AJ413" t="s">
        <v>146</v>
      </c>
      <c r="AK413">
        <v>3</v>
      </c>
      <c r="AL413" t="s">
        <v>142</v>
      </c>
      <c r="AM413" t="s">
        <v>147</v>
      </c>
      <c r="AN413" t="s">
        <v>127</v>
      </c>
      <c r="AO413" s="2">
        <v>45525</v>
      </c>
      <c r="AP413">
        <v>3</v>
      </c>
      <c r="AQ413">
        <v>17.05</v>
      </c>
    </row>
    <row r="414" spans="1:43" x14ac:dyDescent="0.25">
      <c r="A414" t="s">
        <v>408</v>
      </c>
      <c r="B414">
        <v>7.8460000000000001</v>
      </c>
      <c r="C414">
        <v>8.5359999999999996</v>
      </c>
      <c r="D414">
        <v>9.1920000000000002</v>
      </c>
      <c r="E414">
        <v>146.61099999999999</v>
      </c>
      <c r="F414">
        <v>133.91000366210938</v>
      </c>
      <c r="G414">
        <v>135.55000305175781</v>
      </c>
      <c r="H414">
        <v>132.36000061035156</v>
      </c>
      <c r="I414">
        <v>132.47999572753906</v>
      </c>
      <c r="K414">
        <v>165</v>
      </c>
      <c r="L414" t="s">
        <v>1827</v>
      </c>
      <c r="M414" t="s">
        <v>1562</v>
      </c>
      <c r="N414" t="s">
        <v>138</v>
      </c>
      <c r="O414">
        <v>5</v>
      </c>
      <c r="P414" t="s">
        <v>126</v>
      </c>
      <c r="Q414">
        <v>165</v>
      </c>
      <c r="R414" t="s">
        <v>127</v>
      </c>
      <c r="S414" s="2">
        <v>45587</v>
      </c>
      <c r="T414">
        <v>1</v>
      </c>
      <c r="U414">
        <v>45.87</v>
      </c>
      <c r="W414" t="s">
        <v>1845</v>
      </c>
      <c r="X414" t="s">
        <v>308</v>
      </c>
      <c r="Y414" t="s">
        <v>138</v>
      </c>
      <c r="Z414">
        <v>5</v>
      </c>
      <c r="AA414" t="s">
        <v>126</v>
      </c>
      <c r="AB414">
        <v>165</v>
      </c>
      <c r="AC414" t="s">
        <v>127</v>
      </c>
      <c r="AD414" s="2">
        <v>45593</v>
      </c>
      <c r="AE414">
        <v>2</v>
      </c>
      <c r="AF414">
        <v>37.47</v>
      </c>
      <c r="AH414" t="s">
        <v>1838</v>
      </c>
      <c r="AI414" t="s">
        <v>385</v>
      </c>
      <c r="AJ414" t="s">
        <v>128</v>
      </c>
      <c r="AK414">
        <v>5</v>
      </c>
      <c r="AL414" t="s">
        <v>126</v>
      </c>
      <c r="AM414">
        <v>153</v>
      </c>
      <c r="AN414" t="s">
        <v>127</v>
      </c>
      <c r="AO414" s="2">
        <v>45587</v>
      </c>
      <c r="AP414">
        <v>3</v>
      </c>
      <c r="AQ414">
        <v>36.79</v>
      </c>
    </row>
    <row r="415" spans="1:43" x14ac:dyDescent="0.25">
      <c r="A415" t="s">
        <v>498</v>
      </c>
      <c r="B415">
        <v>1.8440000000000001</v>
      </c>
      <c r="C415">
        <v>2.06</v>
      </c>
      <c r="D415">
        <v>2.36</v>
      </c>
      <c r="E415">
        <v>55.917000000000002</v>
      </c>
      <c r="F415">
        <v>54.939998626708984</v>
      </c>
      <c r="G415">
        <v>55.395000457763672</v>
      </c>
      <c r="H415">
        <v>54.840000152587891</v>
      </c>
      <c r="I415">
        <v>55.139999389648438</v>
      </c>
      <c r="K415">
        <v>57.9</v>
      </c>
      <c r="L415" t="s">
        <v>1825</v>
      </c>
      <c r="M415" t="s">
        <v>136</v>
      </c>
      <c r="N415" t="s">
        <v>146</v>
      </c>
      <c r="O415">
        <v>3</v>
      </c>
      <c r="P415" t="s">
        <v>142</v>
      </c>
      <c r="Q415">
        <v>57.9</v>
      </c>
      <c r="R415" t="s">
        <v>134</v>
      </c>
      <c r="S415" s="2">
        <v>45615</v>
      </c>
      <c r="T415">
        <v>1</v>
      </c>
      <c r="U415">
        <v>14.96</v>
      </c>
      <c r="W415" t="s">
        <v>1819</v>
      </c>
      <c r="X415" t="s">
        <v>209</v>
      </c>
      <c r="Y415" t="s">
        <v>146</v>
      </c>
      <c r="Z415">
        <v>3</v>
      </c>
      <c r="AA415" t="s">
        <v>126</v>
      </c>
      <c r="AB415">
        <v>52</v>
      </c>
      <c r="AC415" t="s">
        <v>127</v>
      </c>
      <c r="AD415" s="2">
        <v>45604</v>
      </c>
      <c r="AE415">
        <v>2</v>
      </c>
      <c r="AF415">
        <v>6.3</v>
      </c>
      <c r="AH415" t="s">
        <v>1833</v>
      </c>
      <c r="AI415" t="s">
        <v>1582</v>
      </c>
      <c r="AJ415" t="s">
        <v>146</v>
      </c>
      <c r="AK415">
        <v>3</v>
      </c>
      <c r="AL415" t="s">
        <v>126</v>
      </c>
      <c r="AM415">
        <v>55</v>
      </c>
      <c r="AN415" t="s">
        <v>127</v>
      </c>
      <c r="AO415" s="2">
        <v>45622</v>
      </c>
      <c r="AP415">
        <v>3</v>
      </c>
      <c r="AQ415">
        <v>0</v>
      </c>
    </row>
    <row r="416" spans="1:43" x14ac:dyDescent="0.25">
      <c r="A416" t="s">
        <v>373</v>
      </c>
      <c r="B416">
        <v>5.3129999999999997</v>
      </c>
      <c r="C416">
        <v>5.5149999999999997</v>
      </c>
      <c r="D416">
        <v>5.7030000000000003</v>
      </c>
      <c r="E416">
        <v>53.917000000000002</v>
      </c>
      <c r="F416">
        <v>57.590000152587891</v>
      </c>
      <c r="G416">
        <v>58.034999847412109</v>
      </c>
      <c r="H416">
        <v>57.450000762939453</v>
      </c>
      <c r="I416">
        <v>57.650001525878906</v>
      </c>
      <c r="K416">
        <v>57</v>
      </c>
      <c r="L416" t="s">
        <v>1856</v>
      </c>
      <c r="M416" t="s">
        <v>1507</v>
      </c>
      <c r="N416" t="s">
        <v>128</v>
      </c>
      <c r="O416">
        <v>5</v>
      </c>
      <c r="P416" t="s">
        <v>126</v>
      </c>
      <c r="Q416">
        <v>57</v>
      </c>
      <c r="R416" t="s">
        <v>134</v>
      </c>
      <c r="S416" s="2">
        <v>45622</v>
      </c>
      <c r="T416">
        <v>1</v>
      </c>
      <c r="U416">
        <v>51.64</v>
      </c>
      <c r="W416" t="s">
        <v>1825</v>
      </c>
      <c r="X416" t="s">
        <v>136</v>
      </c>
      <c r="Y416" t="s">
        <v>146</v>
      </c>
      <c r="Z416">
        <v>3</v>
      </c>
      <c r="AA416" t="s">
        <v>126</v>
      </c>
      <c r="AB416">
        <v>60.4</v>
      </c>
      <c r="AC416" t="s">
        <v>134</v>
      </c>
      <c r="AD416" s="2">
        <v>45616</v>
      </c>
      <c r="AE416">
        <v>2</v>
      </c>
      <c r="AF416">
        <v>19.22</v>
      </c>
      <c r="AH416" t="s">
        <v>1859</v>
      </c>
      <c r="AI416" t="s">
        <v>1561</v>
      </c>
      <c r="AJ416" t="s">
        <v>203</v>
      </c>
      <c r="AK416">
        <v>3</v>
      </c>
      <c r="AL416" t="s">
        <v>126</v>
      </c>
      <c r="AM416">
        <v>48</v>
      </c>
      <c r="AN416" t="s">
        <v>127</v>
      </c>
      <c r="AO416" s="2">
        <v>45596</v>
      </c>
      <c r="AP416">
        <v>3</v>
      </c>
      <c r="AQ416">
        <v>0</v>
      </c>
    </row>
    <row r="417" spans="1:43" x14ac:dyDescent="0.25">
      <c r="A417" t="s">
        <v>738</v>
      </c>
      <c r="B417">
        <v>25.628</v>
      </c>
      <c r="C417">
        <v>29.032</v>
      </c>
      <c r="D417">
        <v>32.89</v>
      </c>
      <c r="E417">
        <v>367.2</v>
      </c>
      <c r="F417">
        <v>297.07998657226563</v>
      </c>
      <c r="G417">
        <v>300.60000610351563</v>
      </c>
      <c r="H417">
        <v>294.66000366210938</v>
      </c>
      <c r="I417">
        <v>296.60000610351563</v>
      </c>
      <c r="K417">
        <v>348</v>
      </c>
      <c r="L417" t="s">
        <v>1840</v>
      </c>
      <c r="M417" t="s">
        <v>166</v>
      </c>
      <c r="N417" t="s">
        <v>361</v>
      </c>
      <c r="O417">
        <v>1</v>
      </c>
      <c r="P417" t="s">
        <v>142</v>
      </c>
      <c r="Q417" t="s">
        <v>147</v>
      </c>
      <c r="R417" t="s">
        <v>127</v>
      </c>
      <c r="S417" s="2">
        <v>45507</v>
      </c>
      <c r="T417">
        <v>1</v>
      </c>
      <c r="U417">
        <v>15.41</v>
      </c>
      <c r="W417" t="s">
        <v>1853</v>
      </c>
      <c r="X417" t="s">
        <v>347</v>
      </c>
      <c r="Y417" t="s">
        <v>146</v>
      </c>
      <c r="Z417">
        <v>3</v>
      </c>
      <c r="AA417" t="s">
        <v>126</v>
      </c>
      <c r="AB417">
        <v>348</v>
      </c>
      <c r="AC417" t="s">
        <v>127</v>
      </c>
      <c r="AD417" s="2">
        <v>45606</v>
      </c>
      <c r="AE417">
        <v>2</v>
      </c>
      <c r="AF417">
        <v>0</v>
      </c>
      <c r="AH417" t="s">
        <v>1842</v>
      </c>
      <c r="AI417" t="s">
        <v>1671</v>
      </c>
      <c r="AJ417" t="s">
        <v>198</v>
      </c>
      <c r="AK417">
        <v>3</v>
      </c>
      <c r="AL417" t="s">
        <v>126</v>
      </c>
      <c r="AM417">
        <v>340</v>
      </c>
      <c r="AN417" t="s">
        <v>127</v>
      </c>
      <c r="AO417" s="2">
        <v>45614</v>
      </c>
      <c r="AP417">
        <v>3</v>
      </c>
      <c r="AQ417">
        <v>-8.3000000000000007</v>
      </c>
    </row>
    <row r="418" spans="1:43" x14ac:dyDescent="0.25">
      <c r="A418" t="s">
        <v>912</v>
      </c>
      <c r="B418">
        <v>2.258</v>
      </c>
      <c r="C418">
        <v>2.198</v>
      </c>
      <c r="D418">
        <v>2.3079999999999998</v>
      </c>
      <c r="E418">
        <v>32.222000000000001</v>
      </c>
      <c r="F418">
        <v>25.489999771118164</v>
      </c>
      <c r="G418">
        <v>25.979999542236328</v>
      </c>
      <c r="H418">
        <v>25.399999618530273</v>
      </c>
      <c r="I418">
        <v>25.729999542236328</v>
      </c>
      <c r="K418">
        <v>25</v>
      </c>
      <c r="L418" t="s">
        <v>1849</v>
      </c>
      <c r="M418" t="s">
        <v>913</v>
      </c>
      <c r="N418" t="s">
        <v>216</v>
      </c>
      <c r="O418">
        <v>1</v>
      </c>
      <c r="P418" t="s">
        <v>126</v>
      </c>
      <c r="Q418">
        <v>25</v>
      </c>
      <c r="R418" t="s">
        <v>127</v>
      </c>
      <c r="S418" s="2">
        <v>45610</v>
      </c>
      <c r="T418">
        <v>1</v>
      </c>
      <c r="U418">
        <v>28.3</v>
      </c>
      <c r="W418" t="s">
        <v>1861</v>
      </c>
      <c r="X418" t="s">
        <v>914</v>
      </c>
      <c r="Y418" t="s">
        <v>361</v>
      </c>
      <c r="Z418">
        <v>1</v>
      </c>
      <c r="AA418" t="s">
        <v>126</v>
      </c>
      <c r="AB418">
        <v>26</v>
      </c>
      <c r="AC418" t="s">
        <v>127</v>
      </c>
      <c r="AD418" s="2">
        <v>45613</v>
      </c>
      <c r="AE418">
        <v>2</v>
      </c>
      <c r="AF418">
        <v>16.690000000000001</v>
      </c>
      <c r="AH418" t="s">
        <v>1822</v>
      </c>
      <c r="AI418" t="s">
        <v>166</v>
      </c>
      <c r="AJ418" t="s">
        <v>141</v>
      </c>
      <c r="AK418">
        <v>3</v>
      </c>
      <c r="AL418" t="s">
        <v>126</v>
      </c>
      <c r="AM418">
        <v>29</v>
      </c>
      <c r="AN418" t="s">
        <v>134</v>
      </c>
      <c r="AO418" s="2">
        <v>45594</v>
      </c>
      <c r="AP418">
        <v>3</v>
      </c>
      <c r="AQ418">
        <v>5.61</v>
      </c>
    </row>
    <row r="419" spans="1:43" x14ac:dyDescent="0.25">
      <c r="A419" t="s">
        <v>464</v>
      </c>
      <c r="B419">
        <v>9.734</v>
      </c>
      <c r="C419">
        <v>12.837</v>
      </c>
      <c r="D419">
        <v>12.384</v>
      </c>
      <c r="E419">
        <v>170</v>
      </c>
      <c r="F419">
        <v>157.16000366210938</v>
      </c>
      <c r="G419">
        <v>158.99000549316406</v>
      </c>
      <c r="H419">
        <v>155.03999328613281</v>
      </c>
      <c r="I419">
        <v>155.36000061035156</v>
      </c>
      <c r="K419">
        <v>143</v>
      </c>
      <c r="L419" t="s">
        <v>1841</v>
      </c>
      <c r="M419" t="s">
        <v>465</v>
      </c>
      <c r="N419" t="s">
        <v>146</v>
      </c>
      <c r="O419">
        <v>3</v>
      </c>
      <c r="P419" t="s">
        <v>126</v>
      </c>
      <c r="Q419" t="s">
        <v>147</v>
      </c>
      <c r="R419" t="s">
        <v>127</v>
      </c>
      <c r="S419" s="2">
        <v>45511</v>
      </c>
      <c r="T419">
        <v>1</v>
      </c>
      <c r="U419">
        <v>22.16</v>
      </c>
      <c r="W419" t="s">
        <v>1913</v>
      </c>
      <c r="X419" t="s">
        <v>485</v>
      </c>
      <c r="Y419" t="s">
        <v>151</v>
      </c>
      <c r="Z419">
        <v>1</v>
      </c>
      <c r="AA419" t="s">
        <v>126</v>
      </c>
      <c r="AB419">
        <v>143</v>
      </c>
      <c r="AC419" t="s">
        <v>127</v>
      </c>
      <c r="AD419" s="2">
        <v>45602</v>
      </c>
      <c r="AE419">
        <v>2</v>
      </c>
      <c r="AF419">
        <v>13.99</v>
      </c>
      <c r="AH419" t="s">
        <v>1839</v>
      </c>
      <c r="AI419" t="s">
        <v>166</v>
      </c>
      <c r="AJ419" t="s">
        <v>151</v>
      </c>
      <c r="AK419">
        <v>1</v>
      </c>
      <c r="AL419" t="s">
        <v>142</v>
      </c>
      <c r="AM419">
        <v>155.65</v>
      </c>
      <c r="AN419" t="s">
        <v>168</v>
      </c>
      <c r="AO419" s="2">
        <v>45618</v>
      </c>
      <c r="AP419">
        <v>3</v>
      </c>
      <c r="AQ419">
        <v>9.02</v>
      </c>
    </row>
    <row r="420" spans="1:43" x14ac:dyDescent="0.25">
      <c r="A420" t="s">
        <v>527</v>
      </c>
      <c r="B420">
        <v>16.379000000000001</v>
      </c>
      <c r="C420">
        <v>20.265999999999998</v>
      </c>
      <c r="D420">
        <v>24.239000000000001</v>
      </c>
      <c r="E420">
        <v>848.91700000000003</v>
      </c>
      <c r="F420">
        <v>575.83001708984375</v>
      </c>
      <c r="G420">
        <v>575.83001708984375</v>
      </c>
      <c r="H420">
        <v>548.25</v>
      </c>
      <c r="I420">
        <v>560.239990234375</v>
      </c>
      <c r="K420">
        <v>880</v>
      </c>
      <c r="L420" t="s">
        <v>1843</v>
      </c>
      <c r="M420" t="s">
        <v>1577</v>
      </c>
      <c r="N420" t="s">
        <v>141</v>
      </c>
      <c r="O420">
        <v>3</v>
      </c>
      <c r="P420" t="s">
        <v>142</v>
      </c>
      <c r="Q420">
        <v>880</v>
      </c>
      <c r="R420" t="s">
        <v>134</v>
      </c>
      <c r="S420" s="2">
        <v>45596</v>
      </c>
      <c r="T420">
        <v>1</v>
      </c>
      <c r="U420">
        <v>39.07</v>
      </c>
      <c r="W420" t="s">
        <v>1890</v>
      </c>
      <c r="X420" t="s">
        <v>1639</v>
      </c>
      <c r="Y420" t="s">
        <v>128</v>
      </c>
      <c r="Z420">
        <v>5</v>
      </c>
      <c r="AA420" t="s">
        <v>126</v>
      </c>
      <c r="AB420">
        <v>950</v>
      </c>
      <c r="AC420" t="s">
        <v>127</v>
      </c>
      <c r="AD420" s="2">
        <v>45617</v>
      </c>
      <c r="AE420">
        <v>2</v>
      </c>
      <c r="AF420">
        <v>4.78</v>
      </c>
      <c r="AH420" t="s">
        <v>1834</v>
      </c>
      <c r="AI420" t="s">
        <v>1586</v>
      </c>
      <c r="AJ420" t="s">
        <v>172</v>
      </c>
      <c r="AK420">
        <v>3</v>
      </c>
      <c r="AL420" t="s">
        <v>126</v>
      </c>
      <c r="AM420" t="s">
        <v>147</v>
      </c>
      <c r="AN420" t="s">
        <v>127</v>
      </c>
      <c r="AO420" s="2">
        <v>45607</v>
      </c>
      <c r="AP420">
        <v>3</v>
      </c>
      <c r="AQ420">
        <v>0</v>
      </c>
    </row>
    <row r="421" spans="1:43" x14ac:dyDescent="0.25">
      <c r="A421" t="s">
        <v>200</v>
      </c>
      <c r="B421">
        <v>9.2720000000000002</v>
      </c>
      <c r="C421">
        <v>10.332000000000001</v>
      </c>
      <c r="D421">
        <v>11.308</v>
      </c>
      <c r="E421">
        <v>131.19200000000001</v>
      </c>
      <c r="F421">
        <v>101.65000152587891</v>
      </c>
      <c r="G421">
        <v>103.44999694824219</v>
      </c>
      <c r="H421">
        <v>101.63999938964844</v>
      </c>
      <c r="I421">
        <v>103.12000274658203</v>
      </c>
      <c r="K421">
        <v>134.6</v>
      </c>
      <c r="L421" t="e">
        <v>#N/A</v>
      </c>
      <c r="M421" t="s">
        <v>1637</v>
      </c>
      <c r="N421" t="s">
        <v>141</v>
      </c>
      <c r="O421">
        <v>3</v>
      </c>
      <c r="P421" t="s">
        <v>126</v>
      </c>
      <c r="Q421">
        <v>100</v>
      </c>
      <c r="R421" t="s">
        <v>134</v>
      </c>
      <c r="S421" s="2">
        <v>45607</v>
      </c>
      <c r="T421">
        <v>1</v>
      </c>
      <c r="U421">
        <v>3.83</v>
      </c>
      <c r="W421" t="s">
        <v>1825</v>
      </c>
      <c r="X421" t="s">
        <v>136</v>
      </c>
      <c r="Y421" t="s">
        <v>128</v>
      </c>
      <c r="Z421">
        <v>5</v>
      </c>
      <c r="AA421" t="s">
        <v>126</v>
      </c>
      <c r="AB421">
        <v>134.6</v>
      </c>
      <c r="AC421" t="s">
        <v>134</v>
      </c>
      <c r="AD421" s="2">
        <v>45616</v>
      </c>
      <c r="AE421">
        <v>2</v>
      </c>
      <c r="AF421">
        <v>6.97</v>
      </c>
      <c r="AH421" t="s">
        <v>1854</v>
      </c>
      <c r="AI421" t="s">
        <v>1637</v>
      </c>
      <c r="AJ421" t="s">
        <v>141</v>
      </c>
      <c r="AK421">
        <v>3</v>
      </c>
      <c r="AL421" t="s">
        <v>126</v>
      </c>
      <c r="AM421">
        <v>100</v>
      </c>
      <c r="AN421" t="s">
        <v>134</v>
      </c>
      <c r="AO421" s="2">
        <v>45607</v>
      </c>
      <c r="AP421">
        <v>3</v>
      </c>
      <c r="AQ421">
        <v>3.71</v>
      </c>
    </row>
    <row r="422" spans="1:43" x14ac:dyDescent="0.25">
      <c r="A422" t="s">
        <v>671</v>
      </c>
      <c r="B422">
        <v>-8.9740000000000002</v>
      </c>
      <c r="C422">
        <v>-7.4109999999999996</v>
      </c>
      <c r="D422">
        <v>-5.0190000000000001</v>
      </c>
      <c r="E422">
        <v>76.13</v>
      </c>
      <c r="F422">
        <v>42.490001678466797</v>
      </c>
      <c r="G422">
        <v>43.459999084472656</v>
      </c>
      <c r="H422">
        <v>42.080001831054688</v>
      </c>
      <c r="I422">
        <v>43.389999389648438</v>
      </c>
      <c r="K422">
        <v>31</v>
      </c>
      <c r="L422" t="s">
        <v>1899</v>
      </c>
      <c r="M422" t="s">
        <v>672</v>
      </c>
      <c r="N422" t="s">
        <v>216</v>
      </c>
      <c r="O422">
        <v>1</v>
      </c>
      <c r="P422" t="s">
        <v>126</v>
      </c>
      <c r="Q422">
        <v>31</v>
      </c>
      <c r="R422" t="s">
        <v>127</v>
      </c>
      <c r="S422" s="2">
        <v>45614</v>
      </c>
      <c r="T422">
        <v>1</v>
      </c>
      <c r="U422">
        <v>46.45</v>
      </c>
      <c r="W422" t="s">
        <v>1845</v>
      </c>
      <c r="X422" t="s">
        <v>1503</v>
      </c>
      <c r="Y422" t="s">
        <v>361</v>
      </c>
      <c r="Z422">
        <v>1</v>
      </c>
      <c r="AA422" t="s">
        <v>126</v>
      </c>
      <c r="AB422">
        <v>45</v>
      </c>
      <c r="AC422" t="s">
        <v>127</v>
      </c>
      <c r="AD422" s="2">
        <v>45622</v>
      </c>
      <c r="AE422">
        <v>2</v>
      </c>
      <c r="AF422">
        <v>38.42</v>
      </c>
      <c r="AH422" t="s">
        <v>1838</v>
      </c>
      <c r="AI422" t="s">
        <v>1755</v>
      </c>
      <c r="AJ422" t="s">
        <v>128</v>
      </c>
      <c r="AK422">
        <v>5</v>
      </c>
      <c r="AL422" t="s">
        <v>137</v>
      </c>
      <c r="AM422">
        <v>58</v>
      </c>
      <c r="AN422" t="s">
        <v>127</v>
      </c>
      <c r="AO422" s="2">
        <v>45614</v>
      </c>
      <c r="AP422">
        <v>3</v>
      </c>
      <c r="AQ422">
        <v>23.08</v>
      </c>
    </row>
    <row r="423" spans="1:43" x14ac:dyDescent="0.25">
      <c r="A423" t="s">
        <v>832</v>
      </c>
      <c r="B423">
        <v>2.3029999999999999</v>
      </c>
      <c r="C423">
        <v>2.3370000000000002</v>
      </c>
      <c r="D423">
        <v>2.4740000000000002</v>
      </c>
      <c r="E423">
        <v>31.125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1840</v>
      </c>
      <c r="M423" t="s">
        <v>166</v>
      </c>
      <c r="N423" t="s">
        <v>138</v>
      </c>
      <c r="O423">
        <v>5</v>
      </c>
      <c r="P423" t="s">
        <v>137</v>
      </c>
      <c r="Q423" t="s">
        <v>147</v>
      </c>
      <c r="R423" t="s">
        <v>127</v>
      </c>
      <c r="S423" s="2">
        <v>45416</v>
      </c>
      <c r="T423">
        <v>1</v>
      </c>
      <c r="U423">
        <v>24.92</v>
      </c>
      <c r="W423" t="s">
        <v>1845</v>
      </c>
      <c r="X423" t="s">
        <v>833</v>
      </c>
      <c r="Y423" t="s">
        <v>141</v>
      </c>
      <c r="Z423">
        <v>3</v>
      </c>
      <c r="AA423" t="s">
        <v>126</v>
      </c>
      <c r="AB423">
        <v>30</v>
      </c>
      <c r="AC423" t="s">
        <v>127</v>
      </c>
      <c r="AD423" s="2">
        <v>45547</v>
      </c>
      <c r="AE423">
        <v>2</v>
      </c>
      <c r="AF423">
        <v>15.86</v>
      </c>
      <c r="AH423" t="s">
        <v>1825</v>
      </c>
      <c r="AI423" t="s">
        <v>136</v>
      </c>
      <c r="AJ423" t="s">
        <v>146</v>
      </c>
      <c r="AK423">
        <v>3</v>
      </c>
      <c r="AL423" t="s">
        <v>142</v>
      </c>
      <c r="AM423">
        <v>30.7</v>
      </c>
      <c r="AN423" t="s">
        <v>134</v>
      </c>
      <c r="AO423" s="2">
        <v>45613</v>
      </c>
      <c r="AP423">
        <v>3</v>
      </c>
      <c r="AQ423">
        <v>14.68</v>
      </c>
    </row>
    <row r="424" spans="1:43" x14ac:dyDescent="0.25">
      <c r="A424" t="s">
        <v>270</v>
      </c>
      <c r="B424">
        <v>7.8630000000000004</v>
      </c>
      <c r="C424">
        <v>8.7309999999999999</v>
      </c>
      <c r="D424">
        <v>8.7690000000000001</v>
      </c>
      <c r="E424">
        <v>125.971</v>
      </c>
      <c r="F424">
        <v>131.49000549316406</v>
      </c>
      <c r="G424">
        <v>132.42999267578125</v>
      </c>
      <c r="H424">
        <v>130.57000732421875</v>
      </c>
      <c r="I424">
        <v>131.21000671386719</v>
      </c>
      <c r="K424">
        <v>135</v>
      </c>
      <c r="L424" t="s">
        <v>1827</v>
      </c>
      <c r="M424" t="s">
        <v>195</v>
      </c>
      <c r="N424" t="s">
        <v>138</v>
      </c>
      <c r="O424">
        <v>5</v>
      </c>
      <c r="P424" t="s">
        <v>126</v>
      </c>
      <c r="Q424">
        <v>135</v>
      </c>
      <c r="R424" t="s">
        <v>127</v>
      </c>
      <c r="S424" s="2">
        <v>45601</v>
      </c>
      <c r="T424">
        <v>1</v>
      </c>
      <c r="U424">
        <v>72.98</v>
      </c>
      <c r="W424" t="s">
        <v>1838</v>
      </c>
      <c r="X424" t="s">
        <v>196</v>
      </c>
      <c r="Y424" t="s">
        <v>146</v>
      </c>
      <c r="Z424">
        <v>3</v>
      </c>
      <c r="AA424" t="s">
        <v>142</v>
      </c>
      <c r="AB424">
        <v>131</v>
      </c>
      <c r="AC424" t="s">
        <v>127</v>
      </c>
      <c r="AD424" s="2">
        <v>45621</v>
      </c>
      <c r="AE424">
        <v>2</v>
      </c>
      <c r="AF424">
        <v>47.73</v>
      </c>
      <c r="AH424" t="s">
        <v>1857</v>
      </c>
      <c r="AI424" t="s">
        <v>271</v>
      </c>
      <c r="AJ424" t="s">
        <v>203</v>
      </c>
      <c r="AK424">
        <v>3</v>
      </c>
      <c r="AL424" t="s">
        <v>126</v>
      </c>
      <c r="AM424" t="s">
        <v>147</v>
      </c>
      <c r="AN424" t="s">
        <v>127</v>
      </c>
      <c r="AO424" s="2">
        <v>45616</v>
      </c>
      <c r="AP424">
        <v>3</v>
      </c>
      <c r="AQ424">
        <v>38.58</v>
      </c>
    </row>
    <row r="425" spans="1:43" x14ac:dyDescent="0.25">
      <c r="A425" t="s">
        <v>529</v>
      </c>
      <c r="B425">
        <v>16.887</v>
      </c>
      <c r="C425">
        <v>19.152999999999999</v>
      </c>
      <c r="D425">
        <v>21.393999999999998</v>
      </c>
      <c r="E425">
        <v>645.31299999999999</v>
      </c>
      <c r="F425">
        <v>604.20001220703125</v>
      </c>
      <c r="G425">
        <v>607.40997314453125</v>
      </c>
      <c r="H425">
        <v>601.17852783203125</v>
      </c>
      <c r="I425">
        <v>604.96002197265625</v>
      </c>
      <c r="K425">
        <v>644</v>
      </c>
      <c r="L425" t="s">
        <v>1829</v>
      </c>
      <c r="M425" t="s">
        <v>530</v>
      </c>
      <c r="N425" t="s">
        <v>128</v>
      </c>
      <c r="O425">
        <v>5</v>
      </c>
      <c r="P425" t="s">
        <v>126</v>
      </c>
      <c r="Q425">
        <v>644</v>
      </c>
      <c r="R425" t="s">
        <v>134</v>
      </c>
      <c r="S425" s="2">
        <v>45595</v>
      </c>
      <c r="T425">
        <v>1</v>
      </c>
      <c r="U425">
        <v>30.69</v>
      </c>
      <c r="W425" t="s">
        <v>1845</v>
      </c>
      <c r="X425" t="s">
        <v>531</v>
      </c>
      <c r="Y425" t="s">
        <v>138</v>
      </c>
      <c r="Z425">
        <v>5</v>
      </c>
      <c r="AA425" t="s">
        <v>126</v>
      </c>
      <c r="AB425">
        <v>680</v>
      </c>
      <c r="AC425" t="s">
        <v>127</v>
      </c>
      <c r="AD425" s="2">
        <v>45595</v>
      </c>
      <c r="AE425">
        <v>2</v>
      </c>
      <c r="AF425">
        <v>28.07</v>
      </c>
      <c r="AH425" t="s">
        <v>1825</v>
      </c>
      <c r="AI425" t="s">
        <v>136</v>
      </c>
      <c r="AJ425" t="s">
        <v>146</v>
      </c>
      <c r="AK425">
        <v>3</v>
      </c>
      <c r="AL425" t="s">
        <v>126</v>
      </c>
      <c r="AM425">
        <v>655.4</v>
      </c>
      <c r="AN425" t="s">
        <v>134</v>
      </c>
      <c r="AO425" s="2">
        <v>45599</v>
      </c>
      <c r="AP425">
        <v>3</v>
      </c>
      <c r="AQ425">
        <v>15.37</v>
      </c>
    </row>
    <row r="426" spans="1:43" x14ac:dyDescent="0.25">
      <c r="A426" t="s">
        <v>130</v>
      </c>
      <c r="B426">
        <v>13.946</v>
      </c>
      <c r="C426">
        <v>16.242999999999999</v>
      </c>
      <c r="D426">
        <v>18.713000000000001</v>
      </c>
      <c r="E426">
        <v>500.26900000000001</v>
      </c>
      <c r="F426">
        <v>425.10501098632813</v>
      </c>
      <c r="G426">
        <v>427.22988891601563</v>
      </c>
      <c r="H426">
        <v>422.01998901367188</v>
      </c>
      <c r="I426">
        <v>422.989990234375</v>
      </c>
      <c r="K426">
        <v>444.65</v>
      </c>
      <c r="L426" t="s">
        <v>1855</v>
      </c>
      <c r="M426" t="s">
        <v>129</v>
      </c>
      <c r="N426" t="s">
        <v>146</v>
      </c>
      <c r="O426">
        <v>3</v>
      </c>
      <c r="P426" t="s">
        <v>142</v>
      </c>
      <c r="Q426">
        <v>444.65</v>
      </c>
      <c r="R426" t="s">
        <v>127</v>
      </c>
      <c r="S426" s="2">
        <v>45595</v>
      </c>
      <c r="T426">
        <v>1</v>
      </c>
      <c r="U426">
        <v>17.73</v>
      </c>
      <c r="W426" t="s">
        <v>1920</v>
      </c>
      <c r="X426" t="s">
        <v>1499</v>
      </c>
      <c r="Y426" t="s">
        <v>131</v>
      </c>
      <c r="Z426">
        <v>4</v>
      </c>
      <c r="AA426" t="s">
        <v>126</v>
      </c>
      <c r="AB426">
        <v>480</v>
      </c>
      <c r="AC426" t="s">
        <v>127</v>
      </c>
      <c r="AD426" s="2">
        <v>45609</v>
      </c>
      <c r="AE426">
        <v>2</v>
      </c>
      <c r="AF426">
        <v>16.93</v>
      </c>
      <c r="AH426" t="s">
        <v>1918</v>
      </c>
      <c r="AI426" t="s">
        <v>1919</v>
      </c>
      <c r="AJ426" t="s">
        <v>128</v>
      </c>
      <c r="AK426">
        <v>5</v>
      </c>
      <c r="AL426" t="s">
        <v>126</v>
      </c>
      <c r="AM426">
        <v>510</v>
      </c>
      <c r="AN426" t="s">
        <v>127</v>
      </c>
      <c r="AO426" s="2">
        <v>45596</v>
      </c>
      <c r="AP426">
        <v>3</v>
      </c>
      <c r="AQ426">
        <v>16.8</v>
      </c>
    </row>
    <row r="427" spans="1:43" x14ac:dyDescent="0.25">
      <c r="A427" t="s">
        <v>406</v>
      </c>
      <c r="B427">
        <v>14.621</v>
      </c>
      <c r="C427">
        <v>15.962</v>
      </c>
      <c r="D427">
        <v>17.774999999999999</v>
      </c>
      <c r="E427">
        <v>519</v>
      </c>
      <c r="F427">
        <v>496.5</v>
      </c>
      <c r="G427">
        <v>502.19000244140625</v>
      </c>
      <c r="H427">
        <v>496.04998779296875</v>
      </c>
      <c r="I427">
        <v>500.66000366210938</v>
      </c>
      <c r="K427">
        <v>600</v>
      </c>
      <c r="L427" t="s">
        <v>1853</v>
      </c>
      <c r="M427" t="s">
        <v>1565</v>
      </c>
      <c r="N427" t="s">
        <v>128</v>
      </c>
      <c r="O427">
        <v>5</v>
      </c>
      <c r="P427" t="s">
        <v>126</v>
      </c>
      <c r="Q427">
        <v>600</v>
      </c>
      <c r="R427" t="s">
        <v>127</v>
      </c>
      <c r="S427" s="2">
        <v>45607</v>
      </c>
      <c r="T427">
        <v>1</v>
      </c>
      <c r="U427">
        <v>56.45</v>
      </c>
      <c r="W427" t="s">
        <v>1829</v>
      </c>
      <c r="X427" t="s">
        <v>1501</v>
      </c>
      <c r="Y427" t="s">
        <v>128</v>
      </c>
      <c r="Z427">
        <v>5</v>
      </c>
      <c r="AA427" t="s">
        <v>126</v>
      </c>
      <c r="AB427">
        <v>530</v>
      </c>
      <c r="AC427" t="s">
        <v>134</v>
      </c>
      <c r="AD427" s="2">
        <v>45622</v>
      </c>
      <c r="AE427">
        <v>2</v>
      </c>
      <c r="AF427">
        <v>53.37</v>
      </c>
      <c r="AH427" t="s">
        <v>1840</v>
      </c>
      <c r="AI427" t="s">
        <v>166</v>
      </c>
      <c r="AJ427" t="s">
        <v>138</v>
      </c>
      <c r="AK427">
        <v>5</v>
      </c>
      <c r="AL427" t="s">
        <v>137</v>
      </c>
      <c r="AM427" t="s">
        <v>147</v>
      </c>
      <c r="AN427" t="s">
        <v>127</v>
      </c>
      <c r="AO427" s="2">
        <v>45422</v>
      </c>
      <c r="AP427">
        <v>3</v>
      </c>
      <c r="AQ427">
        <v>34.06</v>
      </c>
    </row>
    <row r="428" spans="1:43" x14ac:dyDescent="0.25">
      <c r="A428" t="s">
        <v>653</v>
      </c>
      <c r="B428">
        <v>16.145</v>
      </c>
      <c r="C428">
        <v>18.254999999999999</v>
      </c>
      <c r="D428">
        <v>17.792000000000002</v>
      </c>
      <c r="E428">
        <v>223.6</v>
      </c>
      <c r="F428">
        <v>222.16000366210938</v>
      </c>
      <c r="G428">
        <v>224.22500610351563</v>
      </c>
      <c r="H428">
        <v>220.64999389648438</v>
      </c>
      <c r="I428">
        <v>220.80000305175781</v>
      </c>
      <c r="K428">
        <v>230</v>
      </c>
      <c r="L428" t="s">
        <v>1862</v>
      </c>
      <c r="M428" t="s">
        <v>255</v>
      </c>
      <c r="N428" t="s">
        <v>141</v>
      </c>
      <c r="O428">
        <v>3</v>
      </c>
      <c r="P428" t="s">
        <v>142</v>
      </c>
      <c r="Q428">
        <v>230</v>
      </c>
      <c r="R428" t="s">
        <v>127</v>
      </c>
      <c r="S428" s="2">
        <v>45621</v>
      </c>
      <c r="T428">
        <v>1</v>
      </c>
      <c r="U428">
        <v>83.24</v>
      </c>
      <c r="W428" t="s">
        <v>1861</v>
      </c>
      <c r="X428" t="s">
        <v>1909</v>
      </c>
      <c r="Y428" t="s">
        <v>138</v>
      </c>
      <c r="Z428">
        <v>5</v>
      </c>
      <c r="AA428" t="s">
        <v>126</v>
      </c>
      <c r="AB428">
        <v>243</v>
      </c>
      <c r="AC428" t="s">
        <v>127</v>
      </c>
      <c r="AD428" s="2">
        <v>45623</v>
      </c>
      <c r="AE428">
        <v>2</v>
      </c>
      <c r="AF428">
        <v>82.25</v>
      </c>
      <c r="AH428" t="s">
        <v>1840</v>
      </c>
      <c r="AI428" t="s">
        <v>166</v>
      </c>
      <c r="AJ428" t="s">
        <v>146</v>
      </c>
      <c r="AK428">
        <v>3</v>
      </c>
      <c r="AL428" t="s">
        <v>142</v>
      </c>
      <c r="AM428" t="s">
        <v>147</v>
      </c>
      <c r="AN428" t="s">
        <v>127</v>
      </c>
      <c r="AO428" s="2">
        <v>45492</v>
      </c>
      <c r="AP428">
        <v>3</v>
      </c>
      <c r="AQ428">
        <v>30.79</v>
      </c>
    </row>
    <row r="429" spans="1:43" x14ac:dyDescent="0.25">
      <c r="A429" t="s">
        <v>902</v>
      </c>
      <c r="B429">
        <v>2.2869999999999999</v>
      </c>
      <c r="C429">
        <v>2.6869999999999998</v>
      </c>
      <c r="D429">
        <v>3.1659999999999999</v>
      </c>
      <c r="E429">
        <v>38.840000000000003</v>
      </c>
      <c r="F429">
        <v>32.630001068115234</v>
      </c>
      <c r="G429">
        <v>32.790000915527344</v>
      </c>
      <c r="H429">
        <v>32.200000762939453</v>
      </c>
      <c r="I429">
        <v>32.509998321533203</v>
      </c>
      <c r="K429">
        <v>38</v>
      </c>
      <c r="L429" t="s">
        <v>1829</v>
      </c>
      <c r="M429" t="s">
        <v>1753</v>
      </c>
      <c r="N429" t="s">
        <v>128</v>
      </c>
      <c r="O429">
        <v>5</v>
      </c>
      <c r="P429" t="s">
        <v>126</v>
      </c>
      <c r="Q429">
        <v>38</v>
      </c>
      <c r="R429" t="s">
        <v>134</v>
      </c>
      <c r="S429" s="2">
        <v>45616</v>
      </c>
      <c r="T429">
        <v>1</v>
      </c>
      <c r="U429">
        <v>1.97</v>
      </c>
      <c r="W429" t="s">
        <v>1831</v>
      </c>
      <c r="X429" t="s">
        <v>1701</v>
      </c>
      <c r="Y429" t="s">
        <v>162</v>
      </c>
      <c r="Z429">
        <v>5</v>
      </c>
      <c r="AA429" t="s">
        <v>163</v>
      </c>
      <c r="AB429" t="s">
        <v>147</v>
      </c>
      <c r="AC429" t="s">
        <v>127</v>
      </c>
      <c r="AD429" s="2">
        <v>45271</v>
      </c>
      <c r="AE429">
        <v>2</v>
      </c>
      <c r="AF429">
        <v>1.18</v>
      </c>
      <c r="AH429" t="s">
        <v>1862</v>
      </c>
      <c r="AI429" t="s">
        <v>1662</v>
      </c>
      <c r="AJ429" t="s">
        <v>141</v>
      </c>
      <c r="AK429">
        <v>3</v>
      </c>
      <c r="AL429" t="s">
        <v>126</v>
      </c>
      <c r="AM429">
        <v>33</v>
      </c>
      <c r="AN429" t="s">
        <v>127</v>
      </c>
      <c r="AO429" s="2">
        <v>45609</v>
      </c>
      <c r="AP429">
        <v>3</v>
      </c>
      <c r="AQ429">
        <v>0</v>
      </c>
    </row>
    <row r="430" spans="1:43" x14ac:dyDescent="0.25">
      <c r="A430" t="s">
        <v>634</v>
      </c>
      <c r="B430">
        <v>42.192999999999998</v>
      </c>
      <c r="C430">
        <v>46.966999999999999</v>
      </c>
      <c r="D430">
        <v>53.295999999999999</v>
      </c>
      <c r="E430">
        <v>1352.538</v>
      </c>
      <c r="F430">
        <v>1242.47998046875</v>
      </c>
      <c r="G430">
        <v>1249.780029296875</v>
      </c>
      <c r="H430">
        <v>1234.6099853515625</v>
      </c>
      <c r="I430">
        <v>1243.4000244140625</v>
      </c>
      <c r="K430">
        <v>1319.2</v>
      </c>
      <c r="L430" t="s">
        <v>1825</v>
      </c>
      <c r="M430" t="s">
        <v>136</v>
      </c>
      <c r="N430" t="s">
        <v>146</v>
      </c>
      <c r="O430">
        <v>3</v>
      </c>
      <c r="P430" t="s">
        <v>137</v>
      </c>
      <c r="Q430">
        <v>1319.2</v>
      </c>
      <c r="R430" t="s">
        <v>134</v>
      </c>
      <c r="S430" s="2">
        <v>45615</v>
      </c>
      <c r="T430">
        <v>1</v>
      </c>
      <c r="U430">
        <v>21.27</v>
      </c>
      <c r="W430" t="s">
        <v>1847</v>
      </c>
      <c r="X430" t="s">
        <v>635</v>
      </c>
      <c r="Y430" t="s">
        <v>128</v>
      </c>
      <c r="Z430">
        <v>5</v>
      </c>
      <c r="AA430" t="s">
        <v>126</v>
      </c>
      <c r="AB430">
        <v>1450</v>
      </c>
      <c r="AC430" t="s">
        <v>127</v>
      </c>
      <c r="AD430" s="2">
        <v>45606</v>
      </c>
      <c r="AE430">
        <v>2</v>
      </c>
      <c r="AF430">
        <v>12.69</v>
      </c>
      <c r="AH430" t="s">
        <v>1856</v>
      </c>
      <c r="AI430" t="s">
        <v>1626</v>
      </c>
      <c r="AJ430" t="s">
        <v>141</v>
      </c>
      <c r="AK430">
        <v>3</v>
      </c>
      <c r="AL430" t="s">
        <v>126</v>
      </c>
      <c r="AM430">
        <v>1315</v>
      </c>
      <c r="AN430" t="s">
        <v>134</v>
      </c>
      <c r="AO430" s="2">
        <v>45604</v>
      </c>
      <c r="AP430">
        <v>3</v>
      </c>
      <c r="AQ430">
        <v>0</v>
      </c>
    </row>
    <row r="431" spans="1:43" x14ac:dyDescent="0.25">
      <c r="A431" t="s">
        <v>350</v>
      </c>
      <c r="B431">
        <v>10.022</v>
      </c>
      <c r="C431">
        <v>12.977</v>
      </c>
      <c r="D431">
        <v>13.430999999999999</v>
      </c>
      <c r="E431">
        <v>147.07599999999999</v>
      </c>
      <c r="F431">
        <v>100.94000244140625</v>
      </c>
      <c r="G431">
        <v>101.04000091552734</v>
      </c>
      <c r="H431">
        <v>96.635002136230469</v>
      </c>
      <c r="I431">
        <v>98.199996948242188</v>
      </c>
      <c r="K431">
        <v>135</v>
      </c>
      <c r="L431" t="s">
        <v>1912</v>
      </c>
      <c r="M431" t="s">
        <v>351</v>
      </c>
      <c r="N431" t="s">
        <v>146</v>
      </c>
      <c r="O431">
        <v>3</v>
      </c>
      <c r="P431" t="s">
        <v>126</v>
      </c>
      <c r="Q431" t="s">
        <v>147</v>
      </c>
      <c r="R431" t="s">
        <v>127</v>
      </c>
      <c r="S431" s="2">
        <v>45561</v>
      </c>
      <c r="T431">
        <v>1</v>
      </c>
      <c r="U431">
        <v>81.95</v>
      </c>
      <c r="W431" t="e">
        <v>#N/A</v>
      </c>
      <c r="X431" t="s">
        <v>1564</v>
      </c>
      <c r="Y431" t="s">
        <v>125</v>
      </c>
      <c r="Z431">
        <v>5</v>
      </c>
      <c r="AA431" t="s">
        <v>126</v>
      </c>
      <c r="AB431">
        <v>140</v>
      </c>
      <c r="AC431" t="s">
        <v>127</v>
      </c>
      <c r="AD431" s="2">
        <v>45596</v>
      </c>
      <c r="AE431">
        <v>2</v>
      </c>
      <c r="AF431">
        <v>49.67</v>
      </c>
      <c r="AH431" t="s">
        <v>1833</v>
      </c>
      <c r="AI431" t="s">
        <v>1645</v>
      </c>
      <c r="AJ431" t="s">
        <v>128</v>
      </c>
      <c r="AK431">
        <v>5</v>
      </c>
      <c r="AL431" t="s">
        <v>126</v>
      </c>
      <c r="AM431">
        <v>135</v>
      </c>
      <c r="AN431" t="s">
        <v>127</v>
      </c>
      <c r="AO431" s="2">
        <v>45622</v>
      </c>
      <c r="AP431">
        <v>3</v>
      </c>
      <c r="AQ431">
        <v>33</v>
      </c>
    </row>
    <row r="432" spans="1:43" x14ac:dyDescent="0.25">
      <c r="A432" t="s">
        <v>908</v>
      </c>
      <c r="B432">
        <v>2.069</v>
      </c>
      <c r="C432">
        <v>2.5129999999999999</v>
      </c>
      <c r="D432">
        <v>3.1110000000000002</v>
      </c>
      <c r="E432">
        <v>29.31</v>
      </c>
      <c r="F432">
        <v>27.129999160766602</v>
      </c>
      <c r="G432">
        <v>27.405000686645508</v>
      </c>
      <c r="H432">
        <v>26.889999389648438</v>
      </c>
      <c r="I432">
        <v>26.920000076293945</v>
      </c>
      <c r="K432">
        <v>32</v>
      </c>
      <c r="L432" t="s">
        <v>1864</v>
      </c>
      <c r="M432" t="s">
        <v>1591</v>
      </c>
      <c r="N432" t="s">
        <v>128</v>
      </c>
      <c r="O432">
        <v>5</v>
      </c>
      <c r="P432" t="s">
        <v>126</v>
      </c>
      <c r="Q432">
        <v>32</v>
      </c>
      <c r="R432" t="s">
        <v>127</v>
      </c>
      <c r="S432" s="2">
        <v>45608</v>
      </c>
      <c r="T432">
        <v>1</v>
      </c>
      <c r="U432">
        <v>89.14</v>
      </c>
      <c r="W432" t="s">
        <v>1819</v>
      </c>
      <c r="X432" t="s">
        <v>702</v>
      </c>
      <c r="Y432" t="s">
        <v>146</v>
      </c>
      <c r="Z432">
        <v>3</v>
      </c>
      <c r="AA432" t="s">
        <v>142</v>
      </c>
      <c r="AB432">
        <v>31.5</v>
      </c>
      <c r="AC432" t="s">
        <v>127</v>
      </c>
      <c r="AD432" s="2">
        <v>45604</v>
      </c>
      <c r="AE432">
        <v>2</v>
      </c>
      <c r="AF432">
        <v>88.82</v>
      </c>
      <c r="AH432" t="s">
        <v>1822</v>
      </c>
      <c r="AI432" t="s">
        <v>166</v>
      </c>
      <c r="AJ432" t="s">
        <v>125</v>
      </c>
      <c r="AK432">
        <v>5</v>
      </c>
      <c r="AL432" t="s">
        <v>126</v>
      </c>
      <c r="AM432">
        <v>31</v>
      </c>
      <c r="AN432" t="s">
        <v>134</v>
      </c>
      <c r="AO432" s="2">
        <v>45611</v>
      </c>
      <c r="AP432">
        <v>3</v>
      </c>
      <c r="AQ432">
        <v>86.46</v>
      </c>
    </row>
    <row r="433" spans="1:43" x14ac:dyDescent="0.25">
      <c r="A433" t="s">
        <v>545</v>
      </c>
      <c r="B433">
        <v>3.085</v>
      </c>
      <c r="C433">
        <v>3.528</v>
      </c>
      <c r="D433">
        <v>3.9630000000000001</v>
      </c>
      <c r="E433">
        <v>82.094999999999999</v>
      </c>
      <c r="F433">
        <v>82.730003356933594</v>
      </c>
      <c r="G433">
        <v>83.5</v>
      </c>
      <c r="H433">
        <v>82.699996948242188</v>
      </c>
      <c r="I433">
        <v>83.050003051757813</v>
      </c>
      <c r="K433">
        <v>82</v>
      </c>
      <c r="L433" t="s">
        <v>1837</v>
      </c>
      <c r="M433" t="s">
        <v>426</v>
      </c>
      <c r="N433" t="s">
        <v>128</v>
      </c>
      <c r="O433">
        <v>5</v>
      </c>
      <c r="P433" t="s">
        <v>126</v>
      </c>
      <c r="Q433">
        <v>82</v>
      </c>
      <c r="R433" t="s">
        <v>127</v>
      </c>
      <c r="S433" s="2">
        <v>45601</v>
      </c>
      <c r="T433">
        <v>1</v>
      </c>
      <c r="U433">
        <v>51.73</v>
      </c>
      <c r="W433" t="s">
        <v>1856</v>
      </c>
      <c r="X433" t="s">
        <v>538</v>
      </c>
      <c r="Y433" t="s">
        <v>128</v>
      </c>
      <c r="Z433">
        <v>5</v>
      </c>
      <c r="AA433" t="s">
        <v>126</v>
      </c>
      <c r="AB433">
        <v>87</v>
      </c>
      <c r="AC433" t="s">
        <v>134</v>
      </c>
      <c r="AD433" s="2">
        <v>45622</v>
      </c>
      <c r="AE433">
        <v>2</v>
      </c>
      <c r="AF433">
        <v>33.799999999999997</v>
      </c>
      <c r="AH433" t="s">
        <v>1830</v>
      </c>
      <c r="AI433" t="s">
        <v>546</v>
      </c>
      <c r="AJ433" t="s">
        <v>185</v>
      </c>
      <c r="AK433">
        <v>5</v>
      </c>
      <c r="AL433" t="s">
        <v>126</v>
      </c>
      <c r="AM433">
        <v>93</v>
      </c>
      <c r="AN433" t="s">
        <v>134</v>
      </c>
      <c r="AO433" s="2">
        <v>45590</v>
      </c>
      <c r="AP433">
        <v>3</v>
      </c>
      <c r="AQ433">
        <v>31</v>
      </c>
    </row>
    <row r="434" spans="1:43" x14ac:dyDescent="0.25">
      <c r="A434" t="s">
        <v>834</v>
      </c>
      <c r="B434">
        <v>10.057</v>
      </c>
      <c r="C434">
        <v>11.092000000000001</v>
      </c>
      <c r="D434">
        <v>12.852</v>
      </c>
      <c r="E434">
        <v>278.83300000000003</v>
      </c>
      <c r="F434">
        <v>260.35000610351563</v>
      </c>
      <c r="G434">
        <v>261.69000244140625</v>
      </c>
      <c r="H434">
        <v>257.6400146484375</v>
      </c>
      <c r="I434">
        <v>259.3599853515625</v>
      </c>
      <c r="K434">
        <v>292</v>
      </c>
      <c r="L434" t="s">
        <v>1823</v>
      </c>
      <c r="M434" t="s">
        <v>818</v>
      </c>
      <c r="N434" t="s">
        <v>514</v>
      </c>
      <c r="O434">
        <v>3</v>
      </c>
      <c r="P434" t="s">
        <v>126</v>
      </c>
      <c r="Q434" t="s">
        <v>147</v>
      </c>
      <c r="R434" t="s">
        <v>127</v>
      </c>
      <c r="S434" s="2">
        <v>45568</v>
      </c>
      <c r="T434">
        <v>1</v>
      </c>
      <c r="U434">
        <v>16.98</v>
      </c>
      <c r="W434" t="s">
        <v>1849</v>
      </c>
      <c r="X434" t="s">
        <v>1751</v>
      </c>
      <c r="Y434" t="s">
        <v>125</v>
      </c>
      <c r="Z434">
        <v>5</v>
      </c>
      <c r="AA434" t="s">
        <v>126</v>
      </c>
      <c r="AB434">
        <v>292</v>
      </c>
      <c r="AC434" t="s">
        <v>127</v>
      </c>
      <c r="AD434" s="2">
        <v>45582</v>
      </c>
      <c r="AE434">
        <v>2</v>
      </c>
      <c r="AF434">
        <v>11.2</v>
      </c>
      <c r="AH434" t="s">
        <v>1819</v>
      </c>
      <c r="AI434" t="s">
        <v>439</v>
      </c>
      <c r="AJ434" t="s">
        <v>146</v>
      </c>
      <c r="AK434">
        <v>3</v>
      </c>
      <c r="AL434" t="s">
        <v>126</v>
      </c>
      <c r="AM434">
        <v>257</v>
      </c>
      <c r="AN434" t="s">
        <v>127</v>
      </c>
      <c r="AO434" s="2">
        <v>45568</v>
      </c>
      <c r="AP434">
        <v>3</v>
      </c>
      <c r="AQ434">
        <v>10.86</v>
      </c>
    </row>
    <row r="435" spans="1:43" x14ac:dyDescent="0.25">
      <c r="A435" t="s">
        <v>259</v>
      </c>
      <c r="B435">
        <v>3.661</v>
      </c>
      <c r="C435">
        <v>3.9780000000000002</v>
      </c>
      <c r="D435">
        <v>4.3209999999999997</v>
      </c>
      <c r="E435">
        <v>88.347999999999999</v>
      </c>
      <c r="F435">
        <v>78.129997253417969</v>
      </c>
      <c r="G435">
        <v>79.379997253417969</v>
      </c>
      <c r="H435">
        <v>77.860000610351563</v>
      </c>
      <c r="I435">
        <v>78.519996643066406</v>
      </c>
      <c r="K435">
        <v>85</v>
      </c>
      <c r="L435" t="s">
        <v>1908</v>
      </c>
      <c r="M435" t="s">
        <v>1455</v>
      </c>
      <c r="N435" t="s">
        <v>146</v>
      </c>
      <c r="O435">
        <v>3</v>
      </c>
      <c r="P435" t="s">
        <v>126</v>
      </c>
      <c r="Q435">
        <v>85</v>
      </c>
      <c r="R435" t="s">
        <v>127</v>
      </c>
      <c r="S435" s="2">
        <v>45580</v>
      </c>
      <c r="T435">
        <v>1</v>
      </c>
      <c r="U435">
        <v>49.76</v>
      </c>
      <c r="W435" t="s">
        <v>1845</v>
      </c>
      <c r="X435" t="s">
        <v>1574</v>
      </c>
      <c r="Y435" t="s">
        <v>138</v>
      </c>
      <c r="Z435">
        <v>5</v>
      </c>
      <c r="AA435" t="s">
        <v>126</v>
      </c>
      <c r="AB435">
        <v>99</v>
      </c>
      <c r="AC435" t="s">
        <v>127</v>
      </c>
      <c r="AD435" s="2">
        <v>45621</v>
      </c>
      <c r="AE435">
        <v>2</v>
      </c>
      <c r="AF435">
        <v>38.61</v>
      </c>
      <c r="AH435" t="s">
        <v>1862</v>
      </c>
      <c r="AI435" t="s">
        <v>260</v>
      </c>
      <c r="AJ435" t="s">
        <v>128</v>
      </c>
      <c r="AK435">
        <v>5</v>
      </c>
      <c r="AL435" t="s">
        <v>126</v>
      </c>
      <c r="AM435">
        <v>84</v>
      </c>
      <c r="AN435" t="s">
        <v>127</v>
      </c>
      <c r="AO435" s="2">
        <v>45607</v>
      </c>
      <c r="AP435">
        <v>3</v>
      </c>
      <c r="AQ435">
        <v>33.29</v>
      </c>
    </row>
    <row r="436" spans="1:43" x14ac:dyDescent="0.25">
      <c r="A436" t="s">
        <v>443</v>
      </c>
      <c r="B436">
        <v>3.6259999999999999</v>
      </c>
      <c r="C436">
        <v>3.8620000000000001</v>
      </c>
      <c r="D436">
        <v>4.3689999999999998</v>
      </c>
      <c r="E436">
        <v>56.283999999999999</v>
      </c>
      <c r="F436">
        <v>42.209999084472656</v>
      </c>
      <c r="G436">
        <v>42.634998321533203</v>
      </c>
      <c r="H436">
        <v>41.915000915527344</v>
      </c>
      <c r="I436">
        <v>42.040000915527344</v>
      </c>
      <c r="K436">
        <v>45</v>
      </c>
      <c r="L436" t="s">
        <v>1822</v>
      </c>
      <c r="M436" t="s">
        <v>166</v>
      </c>
      <c r="N436" t="s">
        <v>141</v>
      </c>
      <c r="O436">
        <v>3</v>
      </c>
      <c r="P436" t="s">
        <v>126</v>
      </c>
      <c r="Q436">
        <v>45</v>
      </c>
      <c r="R436" t="s">
        <v>134</v>
      </c>
      <c r="S436" s="2">
        <v>45616</v>
      </c>
      <c r="T436">
        <v>1</v>
      </c>
      <c r="U436">
        <v>33.94</v>
      </c>
      <c r="W436" t="e">
        <v>#N/A</v>
      </c>
      <c r="X436" t="s">
        <v>166</v>
      </c>
      <c r="Y436" t="s">
        <v>141</v>
      </c>
      <c r="Z436">
        <v>3</v>
      </c>
      <c r="AA436" t="s">
        <v>126</v>
      </c>
      <c r="AB436">
        <v>45</v>
      </c>
      <c r="AC436" t="s">
        <v>134</v>
      </c>
      <c r="AD436" s="2">
        <v>45616</v>
      </c>
      <c r="AE436">
        <v>2</v>
      </c>
      <c r="AF436">
        <v>33.94</v>
      </c>
      <c r="AH436" t="s">
        <v>1904</v>
      </c>
      <c r="AI436" t="s">
        <v>1812</v>
      </c>
      <c r="AJ436" t="s">
        <v>125</v>
      </c>
      <c r="AK436">
        <v>5</v>
      </c>
      <c r="AL436" t="s">
        <v>126</v>
      </c>
      <c r="AM436">
        <v>53</v>
      </c>
      <c r="AN436" t="s">
        <v>134</v>
      </c>
      <c r="AO436" s="2">
        <v>45622</v>
      </c>
      <c r="AP436">
        <v>3</v>
      </c>
      <c r="AQ436">
        <v>15.62</v>
      </c>
    </row>
    <row r="437" spans="1:43" x14ac:dyDescent="0.25">
      <c r="A437" t="s">
        <v>199</v>
      </c>
      <c r="B437">
        <v>23.382000000000001</v>
      </c>
      <c r="C437">
        <v>28.068999999999999</v>
      </c>
      <c r="D437">
        <v>33.404000000000003</v>
      </c>
      <c r="E437">
        <v>804.42600000000004</v>
      </c>
      <c r="F437">
        <v>872.05999755859375</v>
      </c>
      <c r="G437">
        <v>880.95001220703125</v>
      </c>
      <c r="H437">
        <v>858.90997314453125</v>
      </c>
      <c r="I437">
        <v>877.34002685546875</v>
      </c>
      <c r="K437">
        <v>1100</v>
      </c>
      <c r="L437" t="s">
        <v>1916</v>
      </c>
      <c r="M437" t="s">
        <v>1722</v>
      </c>
      <c r="N437" t="s">
        <v>128</v>
      </c>
      <c r="O437">
        <v>5</v>
      </c>
      <c r="P437" t="s">
        <v>126</v>
      </c>
      <c r="Q437">
        <v>1100</v>
      </c>
      <c r="R437" t="s">
        <v>134</v>
      </c>
      <c r="S437" s="2">
        <v>45616</v>
      </c>
      <c r="T437">
        <v>1</v>
      </c>
      <c r="U437">
        <v>81.96</v>
      </c>
      <c r="W437" t="s">
        <v>1839</v>
      </c>
      <c r="X437" t="s">
        <v>166</v>
      </c>
      <c r="Y437" t="s">
        <v>146</v>
      </c>
      <c r="Z437">
        <v>3</v>
      </c>
      <c r="AA437" t="s">
        <v>142</v>
      </c>
      <c r="AB437">
        <v>1333.16</v>
      </c>
      <c r="AC437" t="s">
        <v>168</v>
      </c>
      <c r="AD437" s="2">
        <v>45615</v>
      </c>
      <c r="AE437">
        <v>2</v>
      </c>
      <c r="AF437">
        <v>81.69</v>
      </c>
      <c r="AH437" t="s">
        <v>1826</v>
      </c>
      <c r="AI437" t="s">
        <v>1579</v>
      </c>
      <c r="AJ437" t="s">
        <v>125</v>
      </c>
      <c r="AK437">
        <v>5</v>
      </c>
      <c r="AL437" t="s">
        <v>126</v>
      </c>
      <c r="AM437">
        <v>825</v>
      </c>
      <c r="AN437" t="s">
        <v>127</v>
      </c>
      <c r="AO437" s="2">
        <v>45608</v>
      </c>
      <c r="AP437">
        <v>3</v>
      </c>
      <c r="AQ437">
        <v>79.91</v>
      </c>
    </row>
    <row r="438" spans="1:43" x14ac:dyDescent="0.25">
      <c r="A438" t="s">
        <v>815</v>
      </c>
      <c r="B438">
        <v>1.845</v>
      </c>
      <c r="C438">
        <v>1.988</v>
      </c>
      <c r="D438">
        <v>2.1429999999999998</v>
      </c>
      <c r="E438">
        <v>38.030999999999999</v>
      </c>
      <c r="F438">
        <v>38.409999847412109</v>
      </c>
      <c r="G438">
        <v>38.555000305175781</v>
      </c>
      <c r="H438">
        <v>38.200000762939453</v>
      </c>
      <c r="I438">
        <v>38.25</v>
      </c>
      <c r="K438">
        <v>38</v>
      </c>
      <c r="L438" t="s">
        <v>1827</v>
      </c>
      <c r="M438" t="s">
        <v>502</v>
      </c>
      <c r="N438" t="s">
        <v>138</v>
      </c>
      <c r="O438">
        <v>5</v>
      </c>
      <c r="P438" t="s">
        <v>126</v>
      </c>
      <c r="Q438">
        <v>38</v>
      </c>
      <c r="R438" t="s">
        <v>127</v>
      </c>
      <c r="S438" s="2">
        <v>45595</v>
      </c>
      <c r="T438">
        <v>1</v>
      </c>
      <c r="U438">
        <v>54.91</v>
      </c>
      <c r="W438" t="s">
        <v>1845</v>
      </c>
      <c r="X438" t="s">
        <v>1752</v>
      </c>
      <c r="Y438" t="s">
        <v>138</v>
      </c>
      <c r="Z438">
        <v>5</v>
      </c>
      <c r="AA438" t="s">
        <v>126</v>
      </c>
      <c r="AB438">
        <v>41</v>
      </c>
      <c r="AC438" t="s">
        <v>127</v>
      </c>
      <c r="AD438" s="2">
        <v>45617</v>
      </c>
      <c r="AE438">
        <v>2</v>
      </c>
      <c r="AF438">
        <v>51.88</v>
      </c>
      <c r="AH438" t="s">
        <v>1819</v>
      </c>
      <c r="AI438" t="s">
        <v>475</v>
      </c>
      <c r="AJ438" t="s">
        <v>151</v>
      </c>
      <c r="AK438">
        <v>1</v>
      </c>
      <c r="AL438" t="s">
        <v>142</v>
      </c>
      <c r="AM438">
        <v>35</v>
      </c>
      <c r="AN438" t="s">
        <v>127</v>
      </c>
      <c r="AO438" s="2">
        <v>45618</v>
      </c>
      <c r="AP438">
        <v>3</v>
      </c>
      <c r="AQ438">
        <v>32.840000000000003</v>
      </c>
    </row>
    <row r="439" spans="1:43" x14ac:dyDescent="0.25">
      <c r="A439" t="s">
        <v>315</v>
      </c>
      <c r="B439">
        <v>3.02</v>
      </c>
      <c r="C439">
        <v>3.427</v>
      </c>
      <c r="D439">
        <v>3.9540000000000002</v>
      </c>
      <c r="E439">
        <v>91.787000000000006</v>
      </c>
      <c r="F439">
        <v>77.610000610351563</v>
      </c>
      <c r="G439">
        <v>79.044998168945313</v>
      </c>
      <c r="H439">
        <v>77.589996337890625</v>
      </c>
      <c r="I439">
        <v>78.339996337890625</v>
      </c>
      <c r="K439">
        <v>57</v>
      </c>
      <c r="L439" t="e">
        <v>#N/A</v>
      </c>
      <c r="M439" t="s">
        <v>136</v>
      </c>
      <c r="N439" t="s">
        <v>125</v>
      </c>
      <c r="O439">
        <v>5</v>
      </c>
      <c r="P439" t="s">
        <v>137</v>
      </c>
      <c r="Q439">
        <v>21.3</v>
      </c>
      <c r="R439" t="s">
        <v>134</v>
      </c>
      <c r="S439" s="2">
        <v>45545</v>
      </c>
      <c r="T439">
        <v>1</v>
      </c>
      <c r="U439">
        <v>14.93</v>
      </c>
      <c r="W439" t="s">
        <v>1849</v>
      </c>
      <c r="X439" t="s">
        <v>316</v>
      </c>
      <c r="Y439" t="s">
        <v>216</v>
      </c>
      <c r="Z439">
        <v>1</v>
      </c>
      <c r="AA439" t="s">
        <v>126</v>
      </c>
      <c r="AB439">
        <v>57</v>
      </c>
      <c r="AC439" t="s">
        <v>127</v>
      </c>
      <c r="AD439" s="2">
        <v>45621</v>
      </c>
      <c r="AE439">
        <v>2</v>
      </c>
      <c r="AF439">
        <v>26.78</v>
      </c>
      <c r="AH439" t="s">
        <v>1911</v>
      </c>
      <c r="AI439" t="s">
        <v>1469</v>
      </c>
      <c r="AJ439" t="s">
        <v>128</v>
      </c>
      <c r="AK439">
        <v>5</v>
      </c>
      <c r="AL439" t="s">
        <v>126</v>
      </c>
      <c r="AM439">
        <v>97</v>
      </c>
      <c r="AN439" t="s">
        <v>134</v>
      </c>
      <c r="AO439" s="2">
        <v>45566</v>
      </c>
      <c r="AP439">
        <v>3</v>
      </c>
      <c r="AQ439">
        <v>9.81</v>
      </c>
    </row>
    <row r="440" spans="1:43" x14ac:dyDescent="0.25">
      <c r="A440" t="s">
        <v>397</v>
      </c>
      <c r="B440">
        <v>27.884</v>
      </c>
      <c r="C440">
        <v>29.669</v>
      </c>
      <c r="D440">
        <v>31.975000000000001</v>
      </c>
      <c r="E440">
        <v>566.87</v>
      </c>
      <c r="F440">
        <v>488.26998901367188</v>
      </c>
      <c r="G440">
        <v>492.42001342773438</v>
      </c>
      <c r="H440">
        <v>488</v>
      </c>
      <c r="I440">
        <v>489.07998657226563</v>
      </c>
      <c r="K440">
        <v>553</v>
      </c>
      <c r="L440" t="s">
        <v>1907</v>
      </c>
      <c r="M440" t="s">
        <v>1670</v>
      </c>
      <c r="N440" t="s">
        <v>141</v>
      </c>
      <c r="O440">
        <v>3</v>
      </c>
      <c r="P440" t="s">
        <v>126</v>
      </c>
      <c r="Q440">
        <v>553</v>
      </c>
      <c r="R440" t="s">
        <v>127</v>
      </c>
      <c r="S440" s="2">
        <v>45614</v>
      </c>
      <c r="T440">
        <v>1</v>
      </c>
      <c r="U440">
        <v>9.2799999999999994</v>
      </c>
      <c r="W440" t="s">
        <v>1830</v>
      </c>
      <c r="X440" t="s">
        <v>534</v>
      </c>
      <c r="Y440" t="s">
        <v>174</v>
      </c>
      <c r="Z440">
        <v>5</v>
      </c>
      <c r="AA440" t="s">
        <v>126</v>
      </c>
      <c r="AB440">
        <v>605</v>
      </c>
      <c r="AC440" t="s">
        <v>134</v>
      </c>
      <c r="AD440" s="2">
        <v>45593</v>
      </c>
      <c r="AE440">
        <v>2</v>
      </c>
      <c r="AF440">
        <v>4.88</v>
      </c>
      <c r="AH440" t="s">
        <v>1819</v>
      </c>
      <c r="AI440" t="s">
        <v>273</v>
      </c>
      <c r="AJ440" t="s">
        <v>128</v>
      </c>
      <c r="AK440">
        <v>5</v>
      </c>
      <c r="AL440" t="s">
        <v>137</v>
      </c>
      <c r="AM440">
        <v>580</v>
      </c>
      <c r="AN440" t="s">
        <v>127</v>
      </c>
      <c r="AO440" s="2">
        <v>45595</v>
      </c>
      <c r="AP440">
        <v>3</v>
      </c>
      <c r="AQ440">
        <v>3.06</v>
      </c>
    </row>
    <row r="441" spans="1:43" x14ac:dyDescent="0.25">
      <c r="A441" t="s">
        <v>252</v>
      </c>
      <c r="B441">
        <v>16.364999999999998</v>
      </c>
      <c r="C441">
        <v>19.82</v>
      </c>
      <c r="D441">
        <v>22.785</v>
      </c>
      <c r="E441">
        <v>1018.82</v>
      </c>
      <c r="F441">
        <v>1063.68505859375</v>
      </c>
      <c r="G441">
        <v>1065.199951171875</v>
      </c>
      <c r="H441">
        <v>1038.4100341796875</v>
      </c>
      <c r="I441">
        <v>1041.4000244140625</v>
      </c>
      <c r="K441">
        <v>1150</v>
      </c>
      <c r="L441" t="s">
        <v>1890</v>
      </c>
      <c r="M441" t="s">
        <v>1786</v>
      </c>
      <c r="N441" t="s">
        <v>128</v>
      </c>
      <c r="O441">
        <v>5</v>
      </c>
      <c r="P441" t="s">
        <v>126</v>
      </c>
      <c r="Q441">
        <v>1150</v>
      </c>
      <c r="R441" t="s">
        <v>127</v>
      </c>
      <c r="S441" s="2">
        <v>45621</v>
      </c>
      <c r="T441">
        <v>1</v>
      </c>
      <c r="U441">
        <v>58.79</v>
      </c>
      <c r="W441" t="s">
        <v>1840</v>
      </c>
      <c r="X441" t="s">
        <v>166</v>
      </c>
      <c r="Y441" t="s">
        <v>138</v>
      </c>
      <c r="Z441">
        <v>5</v>
      </c>
      <c r="AA441" t="s">
        <v>137</v>
      </c>
      <c r="AB441" t="s">
        <v>147</v>
      </c>
      <c r="AC441" t="s">
        <v>127</v>
      </c>
      <c r="AD441" s="2">
        <v>45528</v>
      </c>
      <c r="AE441">
        <v>2</v>
      </c>
      <c r="AF441">
        <v>52</v>
      </c>
      <c r="AH441" t="e">
        <v>#N/A</v>
      </c>
      <c r="AI441" t="s">
        <v>1435</v>
      </c>
      <c r="AJ441" t="s">
        <v>207</v>
      </c>
      <c r="AK441">
        <v>3</v>
      </c>
      <c r="AL441" t="s">
        <v>126</v>
      </c>
      <c r="AM441">
        <v>960</v>
      </c>
      <c r="AN441" t="s">
        <v>134</v>
      </c>
      <c r="AO441" s="2">
        <v>45589</v>
      </c>
      <c r="AP441">
        <v>3</v>
      </c>
      <c r="AQ441">
        <v>43.85</v>
      </c>
    </row>
    <row r="442" spans="1:43" x14ac:dyDescent="0.25">
      <c r="A442" t="s">
        <v>796</v>
      </c>
      <c r="B442">
        <v>6.992</v>
      </c>
      <c r="C442">
        <v>7.7560000000000002</v>
      </c>
      <c r="D442">
        <v>8.4250000000000007</v>
      </c>
      <c r="E442">
        <v>97.2</v>
      </c>
      <c r="F442">
        <v>101.26000213623047</v>
      </c>
      <c r="G442">
        <v>101.54000091552734</v>
      </c>
      <c r="H442">
        <v>98.230003356933594</v>
      </c>
      <c r="I442">
        <v>98.889999389648438</v>
      </c>
      <c r="K442">
        <v>118</v>
      </c>
      <c r="L442" t="s">
        <v>1865</v>
      </c>
      <c r="M442" t="s">
        <v>503</v>
      </c>
      <c r="N442" t="s">
        <v>128</v>
      </c>
      <c r="O442">
        <v>5</v>
      </c>
      <c r="P442" t="s">
        <v>126</v>
      </c>
      <c r="Q442">
        <v>118</v>
      </c>
      <c r="R442" t="s">
        <v>127</v>
      </c>
      <c r="S442" s="2">
        <v>45604</v>
      </c>
      <c r="T442">
        <v>1</v>
      </c>
      <c r="U442">
        <v>125.67</v>
      </c>
      <c r="W442" t="s">
        <v>1842</v>
      </c>
      <c r="X442" t="s">
        <v>371</v>
      </c>
      <c r="Y442" t="s">
        <v>138</v>
      </c>
      <c r="Z442">
        <v>5</v>
      </c>
      <c r="AA442" t="s">
        <v>126</v>
      </c>
      <c r="AB442">
        <v>140</v>
      </c>
      <c r="AC442" t="s">
        <v>127</v>
      </c>
      <c r="AD442" s="2">
        <v>45606</v>
      </c>
      <c r="AE442">
        <v>2</v>
      </c>
      <c r="AF442">
        <v>96.92</v>
      </c>
      <c r="AH442" t="s">
        <v>1839</v>
      </c>
      <c r="AI442" t="s">
        <v>166</v>
      </c>
      <c r="AJ442" t="s">
        <v>146</v>
      </c>
      <c r="AK442">
        <v>3</v>
      </c>
      <c r="AL442" t="s">
        <v>142</v>
      </c>
      <c r="AM442">
        <v>72.17</v>
      </c>
      <c r="AN442" t="s">
        <v>234</v>
      </c>
      <c r="AO442" s="2">
        <v>45385</v>
      </c>
      <c r="AP442">
        <v>3</v>
      </c>
      <c r="AQ442">
        <v>58.12</v>
      </c>
    </row>
    <row r="443" spans="1:43" x14ac:dyDescent="0.25">
      <c r="A443" t="s">
        <v>461</v>
      </c>
      <c r="B443">
        <v>13.414999999999999</v>
      </c>
      <c r="C443">
        <v>15.254</v>
      </c>
      <c r="D443">
        <v>17.074999999999999</v>
      </c>
      <c r="E443">
        <v>276.83999999999997</v>
      </c>
      <c r="F443">
        <v>275.95001220703125</v>
      </c>
      <c r="G443">
        <v>277.27999877929688</v>
      </c>
      <c r="H443">
        <v>274.8489990234375</v>
      </c>
      <c r="I443">
        <v>275.3800048828125</v>
      </c>
      <c r="K443">
        <v>280</v>
      </c>
      <c r="L443" t="e">
        <v>#N/A</v>
      </c>
      <c r="M443" t="s">
        <v>283</v>
      </c>
      <c r="N443" t="s">
        <v>128</v>
      </c>
      <c r="O443">
        <v>5</v>
      </c>
      <c r="P443" t="s">
        <v>126</v>
      </c>
      <c r="Q443">
        <v>280</v>
      </c>
      <c r="R443" t="s">
        <v>127</v>
      </c>
      <c r="S443" s="2">
        <v>45611</v>
      </c>
      <c r="T443">
        <v>1</v>
      </c>
      <c r="U443">
        <v>32.590000000000003</v>
      </c>
      <c r="W443" t="s">
        <v>1846</v>
      </c>
      <c r="X443" t="s">
        <v>283</v>
      </c>
      <c r="Y443" t="s">
        <v>128</v>
      </c>
      <c r="Z443">
        <v>5</v>
      </c>
      <c r="AA443" t="s">
        <v>126</v>
      </c>
      <c r="AB443">
        <v>280</v>
      </c>
      <c r="AC443" t="s">
        <v>127</v>
      </c>
      <c r="AD443" s="2">
        <v>45614</v>
      </c>
      <c r="AE443">
        <v>2</v>
      </c>
      <c r="AF443">
        <v>30.74</v>
      </c>
      <c r="AH443" t="s">
        <v>1898</v>
      </c>
      <c r="AI443" t="s">
        <v>1669</v>
      </c>
      <c r="AJ443" t="s">
        <v>125</v>
      </c>
      <c r="AK443">
        <v>5</v>
      </c>
      <c r="AL443" t="s">
        <v>126</v>
      </c>
      <c r="AM443">
        <v>282</v>
      </c>
      <c r="AN443" t="s">
        <v>134</v>
      </c>
      <c r="AO443" s="2">
        <v>45587</v>
      </c>
      <c r="AP443">
        <v>3</v>
      </c>
      <c r="AQ443">
        <v>23.34</v>
      </c>
    </row>
    <row r="444" spans="1:43" x14ac:dyDescent="0.25">
      <c r="A444" t="s">
        <v>696</v>
      </c>
      <c r="B444">
        <v>7.6130000000000004</v>
      </c>
      <c r="C444">
        <v>8.2720000000000002</v>
      </c>
      <c r="D444">
        <v>9.032</v>
      </c>
      <c r="E444">
        <v>139.11799999999999</v>
      </c>
      <c r="F444">
        <v>128.91999816894531</v>
      </c>
      <c r="G444">
        <v>129.08000183105469</v>
      </c>
      <c r="H444">
        <v>122.12000274658203</v>
      </c>
      <c r="I444">
        <v>122.43000030517578</v>
      </c>
      <c r="K444">
        <v>160</v>
      </c>
      <c r="L444" t="s">
        <v>1833</v>
      </c>
      <c r="M444" t="s">
        <v>1645</v>
      </c>
      <c r="N444" t="s">
        <v>128</v>
      </c>
      <c r="O444">
        <v>5</v>
      </c>
      <c r="P444" t="s">
        <v>126</v>
      </c>
      <c r="Q444">
        <v>160</v>
      </c>
      <c r="R444" t="s">
        <v>127</v>
      </c>
      <c r="S444" s="2">
        <v>45618</v>
      </c>
      <c r="T444">
        <v>1</v>
      </c>
      <c r="U444">
        <v>68.569999999999993</v>
      </c>
      <c r="W444" t="s">
        <v>1840</v>
      </c>
      <c r="X444" t="s">
        <v>166</v>
      </c>
      <c r="Y444" t="s">
        <v>138</v>
      </c>
      <c r="Z444">
        <v>5</v>
      </c>
      <c r="AA444" t="s">
        <v>137</v>
      </c>
      <c r="AB444" t="s">
        <v>147</v>
      </c>
      <c r="AC444" t="s">
        <v>127</v>
      </c>
      <c r="AD444" s="2">
        <v>45259</v>
      </c>
      <c r="AE444">
        <v>2</v>
      </c>
      <c r="AF444">
        <v>47.48</v>
      </c>
      <c r="AH444" t="s">
        <v>1837</v>
      </c>
      <c r="AI444" t="s">
        <v>612</v>
      </c>
      <c r="AJ444" t="s">
        <v>128</v>
      </c>
      <c r="AK444">
        <v>5</v>
      </c>
      <c r="AL444" t="s">
        <v>126</v>
      </c>
      <c r="AM444">
        <v>155</v>
      </c>
      <c r="AN444" t="s">
        <v>127</v>
      </c>
      <c r="AO444" s="2">
        <v>45621</v>
      </c>
      <c r="AP444">
        <v>3</v>
      </c>
      <c r="AQ444">
        <v>27.06</v>
      </c>
    </row>
    <row r="445" spans="1:43" x14ac:dyDescent="0.25">
      <c r="A445" t="s">
        <v>775</v>
      </c>
      <c r="B445">
        <v>7.6619999999999999</v>
      </c>
      <c r="C445">
        <v>7.94</v>
      </c>
      <c r="D445">
        <v>9.282</v>
      </c>
      <c r="E445">
        <v>105.56699999999999</v>
      </c>
      <c r="F445">
        <v>110.88999938964844</v>
      </c>
      <c r="G445">
        <v>111.56999969482422</v>
      </c>
      <c r="H445">
        <v>110.27999877929688</v>
      </c>
      <c r="I445">
        <v>110.58999633789063</v>
      </c>
      <c r="K445">
        <v>107</v>
      </c>
      <c r="L445" t="s">
        <v>1898</v>
      </c>
      <c r="M445" t="s">
        <v>776</v>
      </c>
      <c r="N445" t="s">
        <v>125</v>
      </c>
      <c r="O445">
        <v>5</v>
      </c>
      <c r="P445" t="s">
        <v>126</v>
      </c>
      <c r="Q445">
        <v>107</v>
      </c>
      <c r="R445" t="s">
        <v>134</v>
      </c>
      <c r="S445" s="2">
        <v>45595</v>
      </c>
      <c r="T445">
        <v>1</v>
      </c>
      <c r="U445">
        <v>50.38</v>
      </c>
      <c r="W445" t="s">
        <v>1840</v>
      </c>
      <c r="X445" t="s">
        <v>166</v>
      </c>
      <c r="Y445" t="s">
        <v>128</v>
      </c>
      <c r="Z445">
        <v>5</v>
      </c>
      <c r="AA445" t="s">
        <v>137</v>
      </c>
      <c r="AB445" t="s">
        <v>147</v>
      </c>
      <c r="AC445" t="s">
        <v>127</v>
      </c>
      <c r="AD445" s="2">
        <v>45491</v>
      </c>
      <c r="AE445">
        <v>2</v>
      </c>
      <c r="AF445">
        <v>13.16</v>
      </c>
      <c r="AH445" t="s">
        <v>1819</v>
      </c>
      <c r="AI445" t="s">
        <v>686</v>
      </c>
      <c r="AJ445" t="s">
        <v>146</v>
      </c>
      <c r="AK445">
        <v>3</v>
      </c>
      <c r="AL445" t="s">
        <v>126</v>
      </c>
      <c r="AM445">
        <v>101</v>
      </c>
      <c r="AN445" t="s">
        <v>127</v>
      </c>
      <c r="AO445" s="2">
        <v>45607</v>
      </c>
      <c r="AP445">
        <v>3</v>
      </c>
      <c r="AQ445">
        <v>7.85</v>
      </c>
    </row>
    <row r="446" spans="1:43" x14ac:dyDescent="0.25">
      <c r="A446" t="s">
        <v>598</v>
      </c>
      <c r="B446">
        <v>8.9830000000000005</v>
      </c>
      <c r="C446">
        <v>11.345000000000001</v>
      </c>
      <c r="D446">
        <v>13.813000000000001</v>
      </c>
      <c r="E446">
        <v>163.583</v>
      </c>
      <c r="F446">
        <v>153.14999389648438</v>
      </c>
      <c r="G446">
        <v>156.78999328613281</v>
      </c>
      <c r="H446">
        <v>152.80000305175781</v>
      </c>
      <c r="I446">
        <v>154.77000427246094</v>
      </c>
      <c r="K446">
        <v>168</v>
      </c>
      <c r="L446" t="e">
        <v>#N/A</v>
      </c>
      <c r="M446" t="s">
        <v>1539</v>
      </c>
      <c r="N446" t="s">
        <v>138</v>
      </c>
      <c r="O446">
        <v>5</v>
      </c>
      <c r="P446" t="s">
        <v>126</v>
      </c>
      <c r="Q446">
        <v>168</v>
      </c>
      <c r="R446" t="s">
        <v>127</v>
      </c>
      <c r="S446" s="2">
        <v>45588</v>
      </c>
      <c r="T446">
        <v>1</v>
      </c>
      <c r="U446">
        <v>14.78</v>
      </c>
      <c r="W446" t="s">
        <v>1845</v>
      </c>
      <c r="X446" t="s">
        <v>1539</v>
      </c>
      <c r="Y446" t="s">
        <v>138</v>
      </c>
      <c r="Z446">
        <v>5</v>
      </c>
      <c r="AA446" t="s">
        <v>126</v>
      </c>
      <c r="AB446">
        <v>168</v>
      </c>
      <c r="AC446" t="s">
        <v>127</v>
      </c>
      <c r="AD446" s="2">
        <v>45588</v>
      </c>
      <c r="AE446">
        <v>2</v>
      </c>
      <c r="AF446">
        <v>9.67</v>
      </c>
      <c r="AH446" t="s">
        <v>1830</v>
      </c>
      <c r="AI446" t="s">
        <v>1749</v>
      </c>
      <c r="AJ446" t="s">
        <v>185</v>
      </c>
      <c r="AK446">
        <v>5</v>
      </c>
      <c r="AL446" t="s">
        <v>126</v>
      </c>
      <c r="AM446">
        <v>166</v>
      </c>
      <c r="AN446" t="s">
        <v>134</v>
      </c>
      <c r="AO446" s="2">
        <v>45588</v>
      </c>
      <c r="AP446">
        <v>3</v>
      </c>
      <c r="AQ446">
        <v>6.43</v>
      </c>
    </row>
    <row r="447" spans="1:43" x14ac:dyDescent="0.25">
      <c r="A447" t="s">
        <v>132</v>
      </c>
      <c r="B447">
        <v>4.0869999999999997</v>
      </c>
      <c r="C447">
        <v>5.1909999999999998</v>
      </c>
      <c r="D447">
        <v>5.9059999999999997</v>
      </c>
      <c r="E447">
        <v>169.89599999999999</v>
      </c>
      <c r="F447">
        <v>135.00999450683594</v>
      </c>
      <c r="G447">
        <v>137.22000122070313</v>
      </c>
      <c r="H447">
        <v>131.80000305175781</v>
      </c>
      <c r="I447">
        <v>135.33999633789063</v>
      </c>
      <c r="K447">
        <v>173</v>
      </c>
      <c r="L447" t="s">
        <v>1926</v>
      </c>
      <c r="M447" t="s">
        <v>133</v>
      </c>
      <c r="N447" t="s">
        <v>128</v>
      </c>
      <c r="O447">
        <v>5</v>
      </c>
      <c r="P447" t="s">
        <v>126</v>
      </c>
      <c r="Q447">
        <v>173</v>
      </c>
      <c r="R447" t="s">
        <v>134</v>
      </c>
      <c r="S447" s="2">
        <v>45617</v>
      </c>
      <c r="T447">
        <v>1</v>
      </c>
      <c r="U447">
        <v>194.78</v>
      </c>
      <c r="W447" t="s">
        <v>1827</v>
      </c>
      <c r="X447" t="s">
        <v>1493</v>
      </c>
      <c r="Y447" t="s">
        <v>138</v>
      </c>
      <c r="Z447">
        <v>5</v>
      </c>
      <c r="AA447" t="s">
        <v>126</v>
      </c>
      <c r="AB447">
        <v>160</v>
      </c>
      <c r="AC447" t="s">
        <v>127</v>
      </c>
      <c r="AD447" s="2">
        <v>45616</v>
      </c>
      <c r="AE447">
        <v>2</v>
      </c>
      <c r="AF447">
        <v>192.87</v>
      </c>
      <c r="AH447" t="s">
        <v>1923</v>
      </c>
      <c r="AI447" t="s">
        <v>1580</v>
      </c>
      <c r="AJ447" t="s">
        <v>138</v>
      </c>
      <c r="AK447">
        <v>5</v>
      </c>
      <c r="AL447" t="s">
        <v>126</v>
      </c>
      <c r="AM447">
        <v>178</v>
      </c>
      <c r="AN447" t="s">
        <v>134</v>
      </c>
      <c r="AO447" s="2">
        <v>45621</v>
      </c>
      <c r="AP447">
        <v>3</v>
      </c>
      <c r="AQ447">
        <v>187.9</v>
      </c>
    </row>
    <row r="448" spans="1:43" x14ac:dyDescent="0.25">
      <c r="A448" t="s">
        <v>649</v>
      </c>
      <c r="B448">
        <v>526.57799999999997</v>
      </c>
      <c r="C448">
        <v>578.41200000000003</v>
      </c>
      <c r="D448" t="s">
        <v>147</v>
      </c>
      <c r="E448">
        <v>9642</v>
      </c>
      <c r="F448">
        <v>9294</v>
      </c>
      <c r="G448">
        <v>9300</v>
      </c>
      <c r="H448">
        <v>9171.0595703125</v>
      </c>
      <c r="I448">
        <v>9193.6201171875</v>
      </c>
      <c r="K448">
        <v>9773</v>
      </c>
      <c r="L448" t="s">
        <v>1897</v>
      </c>
      <c r="M448" t="s">
        <v>496</v>
      </c>
      <c r="N448" t="s">
        <v>141</v>
      </c>
      <c r="O448">
        <v>3</v>
      </c>
      <c r="P448" t="s">
        <v>126</v>
      </c>
      <c r="Q448" t="s">
        <v>147</v>
      </c>
      <c r="R448" t="s">
        <v>127</v>
      </c>
      <c r="S448" s="2">
        <v>45607</v>
      </c>
      <c r="T448">
        <v>1</v>
      </c>
      <c r="U448">
        <v>50.23</v>
      </c>
      <c r="W448" t="s">
        <v>1906</v>
      </c>
      <c r="X448" t="s">
        <v>1648</v>
      </c>
      <c r="Y448" t="s">
        <v>167</v>
      </c>
      <c r="Z448">
        <v>5</v>
      </c>
      <c r="AA448" t="s">
        <v>163</v>
      </c>
      <c r="AB448" t="s">
        <v>147</v>
      </c>
      <c r="AC448" t="s">
        <v>127</v>
      </c>
      <c r="AD448" s="2">
        <v>44532</v>
      </c>
      <c r="AE448">
        <v>2</v>
      </c>
      <c r="AF448">
        <v>48.86</v>
      </c>
      <c r="AH448" t="s">
        <v>1822</v>
      </c>
      <c r="AI448" t="s">
        <v>166</v>
      </c>
      <c r="AJ448" t="s">
        <v>141</v>
      </c>
      <c r="AK448">
        <v>3</v>
      </c>
      <c r="AL448" t="s">
        <v>126</v>
      </c>
      <c r="AM448">
        <v>9773</v>
      </c>
      <c r="AN448" t="s">
        <v>134</v>
      </c>
      <c r="AO448" s="2">
        <v>45594</v>
      </c>
      <c r="AP448">
        <v>3</v>
      </c>
      <c r="AQ448">
        <v>6.08</v>
      </c>
    </row>
    <row r="449" spans="1:43" x14ac:dyDescent="0.25">
      <c r="A449" t="s">
        <v>821</v>
      </c>
      <c r="B449">
        <v>0.89800000000000002</v>
      </c>
      <c r="C449">
        <v>1.048</v>
      </c>
      <c r="D449">
        <v>1.212</v>
      </c>
      <c r="E449">
        <v>24.5</v>
      </c>
      <c r="F449">
        <v>32.020000457763672</v>
      </c>
      <c r="G449">
        <v>32.180000305175781</v>
      </c>
      <c r="H449">
        <v>31.674999237060547</v>
      </c>
      <c r="I449">
        <v>31.719999313354492</v>
      </c>
      <c r="K449">
        <v>24.5</v>
      </c>
      <c r="L449" t="s">
        <v>1819</v>
      </c>
      <c r="M449" t="s">
        <v>822</v>
      </c>
      <c r="N449" t="s">
        <v>151</v>
      </c>
      <c r="O449">
        <v>1</v>
      </c>
      <c r="P449" t="s">
        <v>126</v>
      </c>
      <c r="Q449">
        <v>24.5</v>
      </c>
      <c r="R449" t="s">
        <v>127</v>
      </c>
      <c r="S449" s="2">
        <v>45604</v>
      </c>
      <c r="T449">
        <v>1</v>
      </c>
      <c r="U449">
        <v>-12.57</v>
      </c>
      <c r="W449" t="e">
        <v>#N/A</v>
      </c>
      <c r="X449" t="s">
        <v>726</v>
      </c>
      <c r="Y449" t="s">
        <v>128</v>
      </c>
      <c r="Z449">
        <v>5</v>
      </c>
      <c r="AA449" t="s">
        <v>126</v>
      </c>
      <c r="AB449">
        <v>22</v>
      </c>
      <c r="AC449" t="s">
        <v>127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1434</v>
      </c>
      <c r="AJ449" t="s">
        <v>138</v>
      </c>
      <c r="AK449">
        <v>5</v>
      </c>
      <c r="AL449" t="s">
        <v>126</v>
      </c>
      <c r="AM449">
        <v>25</v>
      </c>
      <c r="AN449" t="s">
        <v>127</v>
      </c>
      <c r="AO449" s="2">
        <v>45555</v>
      </c>
      <c r="AP449">
        <v>3</v>
      </c>
      <c r="AQ449">
        <v>31.49</v>
      </c>
    </row>
    <row r="450" spans="1:43" x14ac:dyDescent="0.25">
      <c r="A450" t="s">
        <v>820</v>
      </c>
      <c r="B450">
        <v>0.89800000000000002</v>
      </c>
      <c r="C450">
        <v>1.048</v>
      </c>
      <c r="D450">
        <v>1.212</v>
      </c>
      <c r="E450">
        <v>35.188000000000002</v>
      </c>
      <c r="F450">
        <v>29.299999237060547</v>
      </c>
      <c r="G450">
        <v>29.409999847412109</v>
      </c>
      <c r="H450">
        <v>29.010000228881836</v>
      </c>
      <c r="I450">
        <v>29.049999237060547</v>
      </c>
      <c r="K450">
        <v>35</v>
      </c>
      <c r="L450" t="s">
        <v>1885</v>
      </c>
      <c r="M450" t="s">
        <v>1743</v>
      </c>
      <c r="N450" t="s">
        <v>138</v>
      </c>
      <c r="O450">
        <v>5</v>
      </c>
      <c r="P450" t="s">
        <v>126</v>
      </c>
      <c r="Q450">
        <v>35</v>
      </c>
      <c r="R450" t="s">
        <v>134</v>
      </c>
      <c r="S450" s="2">
        <v>45622</v>
      </c>
      <c r="T450">
        <v>1</v>
      </c>
      <c r="U450">
        <v>34.049999999999997</v>
      </c>
      <c r="W450" t="s">
        <v>1840</v>
      </c>
      <c r="X450" t="s">
        <v>166</v>
      </c>
      <c r="Y450" t="s">
        <v>128</v>
      </c>
      <c r="Z450">
        <v>5</v>
      </c>
      <c r="AA450" t="s">
        <v>126</v>
      </c>
      <c r="AB450" t="s">
        <v>147</v>
      </c>
      <c r="AC450" t="s">
        <v>127</v>
      </c>
      <c r="AD450" s="2">
        <v>45580</v>
      </c>
      <c r="AE450">
        <v>2</v>
      </c>
      <c r="AF450">
        <v>16.11</v>
      </c>
      <c r="AH450" t="s">
        <v>1904</v>
      </c>
      <c r="AI450" t="s">
        <v>1598</v>
      </c>
      <c r="AJ450" t="s">
        <v>125</v>
      </c>
      <c r="AK450">
        <v>5</v>
      </c>
      <c r="AL450" t="s">
        <v>126</v>
      </c>
      <c r="AM450">
        <v>32</v>
      </c>
      <c r="AN450" t="s">
        <v>134</v>
      </c>
      <c r="AO450" s="2">
        <v>45544</v>
      </c>
      <c r="AP450">
        <v>3</v>
      </c>
      <c r="AQ450">
        <v>14.18</v>
      </c>
    </row>
    <row r="451" spans="1:43" x14ac:dyDescent="0.25">
      <c r="A451" t="s">
        <v>452</v>
      </c>
      <c r="B451">
        <v>12.933999999999999</v>
      </c>
      <c r="C451">
        <v>15.11</v>
      </c>
      <c r="D451">
        <v>18.22</v>
      </c>
      <c r="E451">
        <v>265.435</v>
      </c>
      <c r="F451">
        <v>228.08999633789063</v>
      </c>
      <c r="G451">
        <v>229.97000122070313</v>
      </c>
      <c r="H451">
        <v>222.86000061035156</v>
      </c>
      <c r="I451">
        <v>226.52999877929688</v>
      </c>
      <c r="K451">
        <v>250</v>
      </c>
      <c r="L451" t="s">
        <v>1890</v>
      </c>
      <c r="M451" t="s">
        <v>1639</v>
      </c>
      <c r="N451" t="s">
        <v>128</v>
      </c>
      <c r="O451">
        <v>5</v>
      </c>
      <c r="P451" t="s">
        <v>126</v>
      </c>
      <c r="Q451">
        <v>250</v>
      </c>
      <c r="R451" t="s">
        <v>127</v>
      </c>
      <c r="S451" s="2">
        <v>45607</v>
      </c>
      <c r="T451">
        <v>1</v>
      </c>
      <c r="U451">
        <v>16.22</v>
      </c>
      <c r="W451" t="s">
        <v>1834</v>
      </c>
      <c r="X451" t="s">
        <v>1586</v>
      </c>
      <c r="Y451" t="s">
        <v>125</v>
      </c>
      <c r="Z451">
        <v>5</v>
      </c>
      <c r="AA451" t="s">
        <v>126</v>
      </c>
      <c r="AB451">
        <v>290</v>
      </c>
      <c r="AC451" t="s">
        <v>127</v>
      </c>
      <c r="AD451" s="2">
        <v>45604</v>
      </c>
      <c r="AE451">
        <v>2</v>
      </c>
      <c r="AF451">
        <v>12.67</v>
      </c>
      <c r="AH451" t="s">
        <v>1827</v>
      </c>
      <c r="AI451" t="s">
        <v>1493</v>
      </c>
      <c r="AJ451" t="s">
        <v>138</v>
      </c>
      <c r="AK451">
        <v>5</v>
      </c>
      <c r="AL451" t="s">
        <v>126</v>
      </c>
      <c r="AM451">
        <v>280</v>
      </c>
      <c r="AN451" t="s">
        <v>127</v>
      </c>
      <c r="AO451" s="2">
        <v>45603</v>
      </c>
      <c r="AP451">
        <v>3</v>
      </c>
      <c r="AQ451">
        <v>10.77</v>
      </c>
    </row>
    <row r="452" spans="1:43" x14ac:dyDescent="0.25">
      <c r="A452" t="s">
        <v>466</v>
      </c>
      <c r="B452">
        <v>1.4530000000000001</v>
      </c>
      <c r="C452">
        <v>1.498</v>
      </c>
      <c r="D452">
        <v>2.0750000000000002</v>
      </c>
      <c r="E452">
        <v>64.394999999999996</v>
      </c>
      <c r="F452">
        <v>58.139999389648438</v>
      </c>
      <c r="G452">
        <v>58.784999847412109</v>
      </c>
      <c r="H452">
        <v>58.130001068115234</v>
      </c>
      <c r="I452">
        <v>58.319999694824219</v>
      </c>
      <c r="K452">
        <v>70</v>
      </c>
      <c r="L452" t="s">
        <v>1847</v>
      </c>
      <c r="M452" t="s">
        <v>1557</v>
      </c>
      <c r="N452" t="s">
        <v>128</v>
      </c>
      <c r="O452">
        <v>5</v>
      </c>
      <c r="P452" t="s">
        <v>126</v>
      </c>
      <c r="Q452">
        <v>70</v>
      </c>
      <c r="R452" t="s">
        <v>127</v>
      </c>
      <c r="S452" s="2">
        <v>45616</v>
      </c>
      <c r="T452">
        <v>1</v>
      </c>
      <c r="U452">
        <v>13.25</v>
      </c>
      <c r="W452" t="s">
        <v>1851</v>
      </c>
      <c r="X452" t="s">
        <v>468</v>
      </c>
      <c r="Y452" t="s">
        <v>141</v>
      </c>
      <c r="Z452">
        <v>3</v>
      </c>
      <c r="AA452" t="s">
        <v>126</v>
      </c>
      <c r="AB452">
        <v>60</v>
      </c>
      <c r="AC452" t="s">
        <v>127</v>
      </c>
      <c r="AD452" s="2">
        <v>45621</v>
      </c>
      <c r="AE452">
        <v>2</v>
      </c>
      <c r="AF452">
        <v>11.9</v>
      </c>
      <c r="AH452" t="s">
        <v>1834</v>
      </c>
      <c r="AI452" t="s">
        <v>469</v>
      </c>
      <c r="AJ452" t="s">
        <v>125</v>
      </c>
      <c r="AK452">
        <v>5</v>
      </c>
      <c r="AL452" t="s">
        <v>126</v>
      </c>
      <c r="AM452">
        <v>63</v>
      </c>
      <c r="AN452" t="s">
        <v>127</v>
      </c>
      <c r="AO452" s="2">
        <v>45603</v>
      </c>
      <c r="AP452">
        <v>3</v>
      </c>
      <c r="AQ452">
        <v>10.64</v>
      </c>
    </row>
    <row r="453" spans="1:43" x14ac:dyDescent="0.25">
      <c r="A453" t="s">
        <v>553</v>
      </c>
      <c r="B453">
        <v>5.8360000000000003</v>
      </c>
      <c r="C453">
        <v>6.7709999999999999</v>
      </c>
      <c r="D453">
        <v>8.0809999999999995</v>
      </c>
      <c r="E453">
        <v>195.048</v>
      </c>
      <c r="F453">
        <v>227</v>
      </c>
      <c r="G453">
        <v>228.72000122070313</v>
      </c>
      <c r="H453">
        <v>222.33000183105469</v>
      </c>
      <c r="I453">
        <v>224.11000061035156</v>
      </c>
      <c r="K453">
        <v>200</v>
      </c>
      <c r="L453" t="s">
        <v>1840</v>
      </c>
      <c r="M453" t="s">
        <v>166</v>
      </c>
      <c r="N453" t="s">
        <v>138</v>
      </c>
      <c r="O453">
        <v>5</v>
      </c>
      <c r="P453" t="s">
        <v>137</v>
      </c>
      <c r="Q453" t="s">
        <v>147</v>
      </c>
      <c r="R453" t="s">
        <v>127</v>
      </c>
      <c r="S453" s="2">
        <v>45451</v>
      </c>
      <c r="T453">
        <v>1</v>
      </c>
      <c r="U453">
        <v>34.26</v>
      </c>
      <c r="W453" t="s">
        <v>1821</v>
      </c>
      <c r="X453" t="s">
        <v>1536</v>
      </c>
      <c r="Y453" t="s">
        <v>125</v>
      </c>
      <c r="Z453">
        <v>5</v>
      </c>
      <c r="AA453" t="s">
        <v>126</v>
      </c>
      <c r="AB453">
        <v>200</v>
      </c>
      <c r="AC453" t="s">
        <v>127</v>
      </c>
      <c r="AD453" s="2">
        <v>45588</v>
      </c>
      <c r="AE453">
        <v>2</v>
      </c>
      <c r="AF453">
        <v>24.71</v>
      </c>
      <c r="AH453" t="s">
        <v>1824</v>
      </c>
      <c r="AI453" t="s">
        <v>632</v>
      </c>
      <c r="AJ453" t="s">
        <v>633</v>
      </c>
      <c r="AK453">
        <v>4</v>
      </c>
      <c r="AL453" t="s">
        <v>126</v>
      </c>
      <c r="AM453">
        <v>218</v>
      </c>
      <c r="AN453" t="s">
        <v>134</v>
      </c>
      <c r="AO453" s="2">
        <v>45588</v>
      </c>
      <c r="AP453">
        <v>3</v>
      </c>
      <c r="AQ453">
        <v>15.55</v>
      </c>
    </row>
    <row r="454" spans="1:43" x14ac:dyDescent="0.25">
      <c r="A454" t="s">
        <v>476</v>
      </c>
      <c r="B454">
        <v>5.8929999999999998</v>
      </c>
      <c r="C454">
        <v>6.4720000000000004</v>
      </c>
      <c r="D454">
        <v>7.1449999999999996</v>
      </c>
      <c r="E454">
        <v>110.93300000000001</v>
      </c>
      <c r="F454">
        <v>112.58999633789063</v>
      </c>
      <c r="G454">
        <v>113.27999877929688</v>
      </c>
      <c r="H454">
        <v>111.73999786376953</v>
      </c>
      <c r="I454">
        <v>112.58999633789063</v>
      </c>
      <c r="K454">
        <v>120</v>
      </c>
      <c r="L454" t="s">
        <v>1845</v>
      </c>
      <c r="M454" t="s">
        <v>1574</v>
      </c>
      <c r="N454" t="s">
        <v>138</v>
      </c>
      <c r="O454">
        <v>5</v>
      </c>
      <c r="P454" t="s">
        <v>126</v>
      </c>
      <c r="Q454">
        <v>120</v>
      </c>
      <c r="R454" t="s">
        <v>127</v>
      </c>
      <c r="S454" s="2">
        <v>45622</v>
      </c>
      <c r="T454">
        <v>1</v>
      </c>
      <c r="U454">
        <v>77</v>
      </c>
      <c r="W454" t="s">
        <v>1897</v>
      </c>
      <c r="X454" t="s">
        <v>1468</v>
      </c>
      <c r="Y454" t="s">
        <v>128</v>
      </c>
      <c r="Z454">
        <v>5</v>
      </c>
      <c r="AA454" t="s">
        <v>126</v>
      </c>
      <c r="AB454">
        <v>103</v>
      </c>
      <c r="AC454" t="s">
        <v>127</v>
      </c>
      <c r="AD454" s="2">
        <v>45594</v>
      </c>
      <c r="AE454">
        <v>2</v>
      </c>
      <c r="AF454">
        <v>70.349999999999994</v>
      </c>
      <c r="AH454" t="e">
        <v>#N/A</v>
      </c>
      <c r="AI454" t="s">
        <v>1468</v>
      </c>
      <c r="AJ454" t="s">
        <v>128</v>
      </c>
      <c r="AK454">
        <v>5</v>
      </c>
      <c r="AL454" t="s">
        <v>126</v>
      </c>
      <c r="AM454">
        <v>103</v>
      </c>
      <c r="AN454" t="s">
        <v>127</v>
      </c>
      <c r="AO454" s="2">
        <v>45594</v>
      </c>
      <c r="AP454">
        <v>3</v>
      </c>
      <c r="AQ454">
        <v>40.18</v>
      </c>
    </row>
    <row r="455" spans="1:43" x14ac:dyDescent="0.25">
      <c r="A455" t="s">
        <v>752</v>
      </c>
      <c r="B455">
        <v>8.5730000000000004</v>
      </c>
      <c r="C455">
        <v>9.3209999999999997</v>
      </c>
      <c r="D455">
        <v>9.7439999999999998</v>
      </c>
      <c r="E455">
        <v>115.846</v>
      </c>
      <c r="F455">
        <v>105.36000061035156</v>
      </c>
      <c r="G455">
        <v>105.76999664306641</v>
      </c>
      <c r="H455">
        <v>104.25980377197266</v>
      </c>
      <c r="I455">
        <v>104.34999847412109</v>
      </c>
      <c r="K455">
        <v>125.35</v>
      </c>
      <c r="L455" t="s">
        <v>1839</v>
      </c>
      <c r="M455" t="s">
        <v>166</v>
      </c>
      <c r="N455" t="s">
        <v>167</v>
      </c>
      <c r="O455">
        <v>5</v>
      </c>
      <c r="P455" t="s">
        <v>126</v>
      </c>
      <c r="Q455">
        <v>125.35</v>
      </c>
      <c r="R455" t="s">
        <v>251</v>
      </c>
      <c r="S455" s="2">
        <v>45586</v>
      </c>
      <c r="T455">
        <v>1</v>
      </c>
      <c r="U455">
        <v>34.65</v>
      </c>
      <c r="W455" t="s">
        <v>1830</v>
      </c>
      <c r="X455" t="s">
        <v>1484</v>
      </c>
      <c r="Y455" t="s">
        <v>185</v>
      </c>
      <c r="Z455">
        <v>5</v>
      </c>
      <c r="AA455" t="s">
        <v>126</v>
      </c>
      <c r="AB455">
        <v>115</v>
      </c>
      <c r="AC455" t="s">
        <v>134</v>
      </c>
      <c r="AD455" s="2">
        <v>45588</v>
      </c>
      <c r="AE455">
        <v>2</v>
      </c>
      <c r="AF455">
        <v>25.72</v>
      </c>
      <c r="AH455" t="s">
        <v>1904</v>
      </c>
      <c r="AI455" t="s">
        <v>753</v>
      </c>
      <c r="AJ455" t="s">
        <v>125</v>
      </c>
      <c r="AK455">
        <v>5</v>
      </c>
      <c r="AL455" t="s">
        <v>126</v>
      </c>
      <c r="AM455">
        <v>120</v>
      </c>
      <c r="AN455" t="s">
        <v>134</v>
      </c>
      <c r="AO455" s="2">
        <v>45581</v>
      </c>
      <c r="AP455">
        <v>3</v>
      </c>
      <c r="AQ455">
        <v>24.56</v>
      </c>
    </row>
    <row r="456" spans="1:43" x14ac:dyDescent="0.25">
      <c r="A456" t="s">
        <v>619</v>
      </c>
      <c r="B456">
        <v>4.3049999999999997</v>
      </c>
      <c r="C456">
        <v>5.3780000000000001</v>
      </c>
      <c r="D456">
        <v>6.8449999999999998</v>
      </c>
      <c r="E456">
        <v>86.730999999999995</v>
      </c>
      <c r="F456">
        <v>70.30999755859375</v>
      </c>
      <c r="G456">
        <v>71.330001831054688</v>
      </c>
      <c r="H456">
        <v>69.136001586914063</v>
      </c>
      <c r="I456">
        <v>70.349998474121094</v>
      </c>
      <c r="K456">
        <v>86</v>
      </c>
      <c r="L456" t="s">
        <v>1819</v>
      </c>
      <c r="M456" t="s">
        <v>620</v>
      </c>
      <c r="N456" t="s">
        <v>128</v>
      </c>
      <c r="O456">
        <v>5</v>
      </c>
      <c r="P456" t="s">
        <v>126</v>
      </c>
      <c r="Q456">
        <v>86</v>
      </c>
      <c r="R456" t="s">
        <v>127</v>
      </c>
      <c r="S456" s="2">
        <v>45593</v>
      </c>
      <c r="T456">
        <v>1</v>
      </c>
      <c r="U456">
        <v>63.03</v>
      </c>
      <c r="W456" t="s">
        <v>1825</v>
      </c>
      <c r="X456" t="s">
        <v>136</v>
      </c>
      <c r="Y456" t="s">
        <v>128</v>
      </c>
      <c r="Z456">
        <v>5</v>
      </c>
      <c r="AA456" t="s">
        <v>137</v>
      </c>
      <c r="AB456">
        <v>86.1</v>
      </c>
      <c r="AC456" t="s">
        <v>134</v>
      </c>
      <c r="AD456" s="2">
        <v>45609</v>
      </c>
      <c r="AE456">
        <v>2</v>
      </c>
      <c r="AF456">
        <v>21.89</v>
      </c>
      <c r="AH456" t="s">
        <v>1862</v>
      </c>
      <c r="AI456" t="s">
        <v>1636</v>
      </c>
      <c r="AJ456" t="s">
        <v>141</v>
      </c>
      <c r="AK456">
        <v>3</v>
      </c>
      <c r="AL456" t="s">
        <v>126</v>
      </c>
      <c r="AM456">
        <v>77</v>
      </c>
      <c r="AN456" t="s">
        <v>127</v>
      </c>
      <c r="AO456" s="2">
        <v>45593</v>
      </c>
      <c r="AP456">
        <v>3</v>
      </c>
      <c r="AQ456">
        <v>10.23</v>
      </c>
    </row>
    <row r="457" spans="1:43" x14ac:dyDescent="0.25">
      <c r="A457" t="s">
        <v>181</v>
      </c>
      <c r="B457">
        <v>6.6989999999999998</v>
      </c>
      <c r="C457">
        <v>7.7</v>
      </c>
      <c r="D457">
        <v>9.1219999999999999</v>
      </c>
      <c r="E457">
        <v>187.56899999999999</v>
      </c>
      <c r="F457">
        <v>188.95500183105469</v>
      </c>
      <c r="G457">
        <v>188.95500183105469</v>
      </c>
      <c r="H457">
        <v>182.22000122070313</v>
      </c>
      <c r="I457">
        <v>182.69999694824219</v>
      </c>
      <c r="K457">
        <v>150</v>
      </c>
      <c r="L457" t="s">
        <v>1910</v>
      </c>
      <c r="M457" t="s">
        <v>182</v>
      </c>
      <c r="N457" t="s">
        <v>128</v>
      </c>
      <c r="O457">
        <v>5</v>
      </c>
      <c r="P457" t="s">
        <v>126</v>
      </c>
      <c r="Q457">
        <v>150</v>
      </c>
      <c r="R457" t="s">
        <v>144</v>
      </c>
      <c r="S457" s="2">
        <v>45364</v>
      </c>
      <c r="T457">
        <v>1</v>
      </c>
      <c r="U457">
        <v>91.15</v>
      </c>
      <c r="W457" t="s">
        <v>1859</v>
      </c>
      <c r="X457" t="s">
        <v>1750</v>
      </c>
      <c r="Y457" t="s">
        <v>125</v>
      </c>
      <c r="Z457">
        <v>5</v>
      </c>
      <c r="AA457" t="s">
        <v>126</v>
      </c>
      <c r="AB457">
        <v>202</v>
      </c>
      <c r="AC457" t="s">
        <v>127</v>
      </c>
      <c r="AD457" s="2">
        <v>45621</v>
      </c>
      <c r="AE457">
        <v>2</v>
      </c>
      <c r="AF457">
        <v>65.760000000000005</v>
      </c>
      <c r="AH457" t="s">
        <v>1837</v>
      </c>
      <c r="AI457" t="s">
        <v>804</v>
      </c>
      <c r="AJ457" t="s">
        <v>128</v>
      </c>
      <c r="AK457">
        <v>5</v>
      </c>
      <c r="AL457" t="s">
        <v>126</v>
      </c>
      <c r="AM457">
        <v>176</v>
      </c>
      <c r="AN457" t="s">
        <v>127</v>
      </c>
      <c r="AO457" s="2">
        <v>45546</v>
      </c>
      <c r="AP457">
        <v>3</v>
      </c>
      <c r="AQ457">
        <v>52.92</v>
      </c>
    </row>
    <row r="458" spans="1:43" x14ac:dyDescent="0.25">
      <c r="A458" t="s">
        <v>423</v>
      </c>
      <c r="B458">
        <v>44.558</v>
      </c>
      <c r="C458">
        <v>49.881</v>
      </c>
      <c r="D458">
        <v>55.664999999999999</v>
      </c>
      <c r="E458">
        <v>1287.136</v>
      </c>
      <c r="F458">
        <v>1246</v>
      </c>
      <c r="G458">
        <v>1249.8599853515625</v>
      </c>
      <c r="H458">
        <v>1235.9100341796875</v>
      </c>
      <c r="I458">
        <v>1244.010009765625</v>
      </c>
      <c r="K458">
        <v>1315</v>
      </c>
      <c r="L458" t="s">
        <v>1820</v>
      </c>
      <c r="M458" t="s">
        <v>1464</v>
      </c>
      <c r="N458" t="s">
        <v>125</v>
      </c>
      <c r="O458">
        <v>5</v>
      </c>
      <c r="P458" t="s">
        <v>126</v>
      </c>
      <c r="Q458">
        <v>1315</v>
      </c>
      <c r="R458" t="s">
        <v>134</v>
      </c>
      <c r="S458" s="2">
        <v>45622</v>
      </c>
      <c r="T458">
        <v>1</v>
      </c>
      <c r="U458">
        <v>26.04</v>
      </c>
      <c r="W458" t="e">
        <v>#N/A</v>
      </c>
      <c r="X458" t="s">
        <v>1599</v>
      </c>
      <c r="Y458" t="s">
        <v>128</v>
      </c>
      <c r="Z458">
        <v>5</v>
      </c>
      <c r="AA458" t="s">
        <v>126</v>
      </c>
      <c r="AB458">
        <v>1375</v>
      </c>
      <c r="AC458" t="s">
        <v>127</v>
      </c>
      <c r="AD458" s="2">
        <v>45602</v>
      </c>
      <c r="AE458">
        <v>2</v>
      </c>
      <c r="AF458">
        <v>21.99</v>
      </c>
      <c r="AH458" t="s">
        <v>1840</v>
      </c>
      <c r="AI458" t="s">
        <v>166</v>
      </c>
      <c r="AJ458" t="s">
        <v>146</v>
      </c>
      <c r="AK458">
        <v>3</v>
      </c>
      <c r="AL458" t="s">
        <v>142</v>
      </c>
      <c r="AM458" t="s">
        <v>147</v>
      </c>
      <c r="AN458" t="s">
        <v>127</v>
      </c>
      <c r="AO458" s="2">
        <v>45498</v>
      </c>
      <c r="AP458">
        <v>3</v>
      </c>
      <c r="AQ458">
        <v>18</v>
      </c>
    </row>
    <row r="459" spans="1:43" x14ac:dyDescent="0.25">
      <c r="A459" t="s">
        <v>579</v>
      </c>
      <c r="B459">
        <v>4.1619999999999999</v>
      </c>
      <c r="C459">
        <v>4.5590000000000002</v>
      </c>
      <c r="D459">
        <v>5.0460000000000003</v>
      </c>
      <c r="E459">
        <v>104.5</v>
      </c>
      <c r="F459">
        <v>102.08000183105469</v>
      </c>
      <c r="G459">
        <v>103.00499725341797</v>
      </c>
      <c r="H459">
        <v>101.70999908447266</v>
      </c>
      <c r="I459">
        <v>102.51999664306641</v>
      </c>
      <c r="K459">
        <v>104</v>
      </c>
      <c r="L459" t="s">
        <v>1819</v>
      </c>
      <c r="M459" t="s">
        <v>580</v>
      </c>
      <c r="N459" t="s">
        <v>146</v>
      </c>
      <c r="O459">
        <v>3</v>
      </c>
      <c r="P459" t="s">
        <v>126</v>
      </c>
      <c r="Q459">
        <v>104</v>
      </c>
      <c r="R459" t="s">
        <v>127</v>
      </c>
      <c r="S459" s="2">
        <v>45595</v>
      </c>
      <c r="T459">
        <v>1</v>
      </c>
      <c r="U459">
        <v>29.93</v>
      </c>
      <c r="W459" t="s">
        <v>1898</v>
      </c>
      <c r="X459" t="s">
        <v>1550</v>
      </c>
      <c r="Y459" t="s">
        <v>125</v>
      </c>
      <c r="Z459">
        <v>5</v>
      </c>
      <c r="AA459" t="s">
        <v>126</v>
      </c>
      <c r="AB459">
        <v>109</v>
      </c>
      <c r="AC459" t="s">
        <v>134</v>
      </c>
      <c r="AD459" s="2">
        <v>45596</v>
      </c>
      <c r="AE459">
        <v>2</v>
      </c>
      <c r="AF459">
        <v>21.83</v>
      </c>
      <c r="AH459" t="s">
        <v>1834</v>
      </c>
      <c r="AI459" t="s">
        <v>309</v>
      </c>
      <c r="AJ459" t="s">
        <v>172</v>
      </c>
      <c r="AK459">
        <v>3</v>
      </c>
      <c r="AL459" t="s">
        <v>126</v>
      </c>
      <c r="AM459" t="s">
        <v>147</v>
      </c>
      <c r="AN459" t="s">
        <v>127</v>
      </c>
      <c r="AO459" s="2">
        <v>45607</v>
      </c>
      <c r="AP459">
        <v>3</v>
      </c>
      <c r="AQ459">
        <v>20.37</v>
      </c>
    </row>
    <row r="460" spans="1:43" x14ac:dyDescent="0.25">
      <c r="A460" t="s">
        <v>520</v>
      </c>
      <c r="B460">
        <v>3.3359999999999999</v>
      </c>
      <c r="C460">
        <v>4.1769999999999996</v>
      </c>
      <c r="D460">
        <v>4.798</v>
      </c>
      <c r="E460">
        <v>62.110999999999997</v>
      </c>
      <c r="F460">
        <v>49.990001678466797</v>
      </c>
      <c r="G460">
        <v>50.689998626708984</v>
      </c>
      <c r="H460">
        <v>49.930000305175781</v>
      </c>
      <c r="I460">
        <v>50.319999694824219</v>
      </c>
      <c r="K460">
        <v>63</v>
      </c>
      <c r="L460" t="s">
        <v>1820</v>
      </c>
      <c r="M460" t="s">
        <v>521</v>
      </c>
      <c r="N460" t="s">
        <v>216</v>
      </c>
      <c r="O460">
        <v>1</v>
      </c>
      <c r="P460" t="s">
        <v>126</v>
      </c>
      <c r="Q460">
        <v>63</v>
      </c>
      <c r="R460" t="s">
        <v>127</v>
      </c>
      <c r="S460" s="2">
        <v>45614</v>
      </c>
      <c r="T460">
        <v>1</v>
      </c>
      <c r="U460">
        <v>15.91</v>
      </c>
      <c r="W460" t="s">
        <v>1835</v>
      </c>
      <c r="X460" t="s">
        <v>1506</v>
      </c>
      <c r="Y460" t="s">
        <v>146</v>
      </c>
      <c r="Z460">
        <v>3</v>
      </c>
      <c r="AA460" t="s">
        <v>126</v>
      </c>
      <c r="AB460">
        <v>56</v>
      </c>
      <c r="AC460" t="s">
        <v>127</v>
      </c>
      <c r="AD460" s="2">
        <v>45610</v>
      </c>
      <c r="AE460">
        <v>2</v>
      </c>
      <c r="AF460">
        <v>5.2</v>
      </c>
      <c r="AH460" t="s">
        <v>1822</v>
      </c>
      <c r="AI460" t="s">
        <v>166</v>
      </c>
      <c r="AJ460" t="s">
        <v>216</v>
      </c>
      <c r="AK460">
        <v>1</v>
      </c>
      <c r="AL460" t="s">
        <v>126</v>
      </c>
      <c r="AM460">
        <v>43</v>
      </c>
      <c r="AN460" t="s">
        <v>134</v>
      </c>
      <c r="AO460" s="2">
        <v>45622</v>
      </c>
      <c r="AP460">
        <v>3</v>
      </c>
      <c r="AQ460">
        <v>1.17</v>
      </c>
    </row>
    <row r="461" spans="1:43" x14ac:dyDescent="0.25">
      <c r="A461" t="s">
        <v>327</v>
      </c>
      <c r="B461">
        <v>6.657</v>
      </c>
      <c r="C461">
        <v>7.6769999999999996</v>
      </c>
      <c r="D461">
        <v>9.0030000000000001</v>
      </c>
      <c r="E461">
        <v>418.108</v>
      </c>
      <c r="F461">
        <v>393.70999145507813</v>
      </c>
      <c r="G461">
        <v>393.92990112304688</v>
      </c>
      <c r="H461">
        <v>382.76998901367188</v>
      </c>
      <c r="I461">
        <v>384.3699951171875</v>
      </c>
      <c r="K461">
        <v>400</v>
      </c>
      <c r="L461" t="s">
        <v>1887</v>
      </c>
      <c r="M461" t="s">
        <v>1727</v>
      </c>
      <c r="N461" t="s">
        <v>262</v>
      </c>
      <c r="O461">
        <v>5</v>
      </c>
      <c r="P461" t="s">
        <v>126</v>
      </c>
      <c r="Q461">
        <v>400</v>
      </c>
      <c r="R461" t="s">
        <v>134</v>
      </c>
      <c r="S461" s="2">
        <v>45622</v>
      </c>
      <c r="T461">
        <v>1</v>
      </c>
      <c r="U461">
        <v>48.98</v>
      </c>
      <c r="W461" t="s">
        <v>1914</v>
      </c>
      <c r="X461" t="s">
        <v>328</v>
      </c>
      <c r="Y461" t="s">
        <v>198</v>
      </c>
      <c r="Z461">
        <v>3</v>
      </c>
      <c r="AA461" t="s">
        <v>126</v>
      </c>
      <c r="AB461">
        <v>384</v>
      </c>
      <c r="AC461" t="s">
        <v>127</v>
      </c>
      <c r="AD461" s="2">
        <v>45616</v>
      </c>
      <c r="AE461">
        <v>2</v>
      </c>
      <c r="AF461">
        <v>37.590000000000003</v>
      </c>
      <c r="AH461" t="s">
        <v>1888</v>
      </c>
      <c r="AI461" t="s">
        <v>1681</v>
      </c>
      <c r="AJ461" t="s">
        <v>141</v>
      </c>
      <c r="AK461">
        <v>3</v>
      </c>
      <c r="AL461" t="s">
        <v>142</v>
      </c>
      <c r="AM461">
        <v>385</v>
      </c>
      <c r="AN461" t="s">
        <v>144</v>
      </c>
      <c r="AO461" s="2">
        <v>45525</v>
      </c>
      <c r="AP461">
        <v>3</v>
      </c>
      <c r="AQ461">
        <v>35.200000000000003</v>
      </c>
    </row>
    <row r="462" spans="1:43" x14ac:dyDescent="0.25">
      <c r="A462" t="s">
        <v>917</v>
      </c>
      <c r="B462">
        <v>1.617</v>
      </c>
      <c r="C462">
        <v>1.796</v>
      </c>
      <c r="D462">
        <v>1.756</v>
      </c>
      <c r="E462">
        <v>12.657999999999999</v>
      </c>
      <c r="F462">
        <v>10.609999656677246</v>
      </c>
      <c r="G462">
        <v>10.869999885559082</v>
      </c>
      <c r="H462">
        <v>10.578000068664551</v>
      </c>
      <c r="I462">
        <v>10.770000457763672</v>
      </c>
      <c r="K462">
        <v>10</v>
      </c>
      <c r="L462" t="s">
        <v>1903</v>
      </c>
      <c r="M462" t="s">
        <v>918</v>
      </c>
      <c r="N462" t="s">
        <v>151</v>
      </c>
      <c r="O462">
        <v>1</v>
      </c>
      <c r="P462" t="s">
        <v>126</v>
      </c>
      <c r="Q462">
        <v>10</v>
      </c>
      <c r="R462" t="s">
        <v>127</v>
      </c>
      <c r="S462" s="2">
        <v>45524</v>
      </c>
      <c r="T462">
        <v>1</v>
      </c>
      <c r="U462">
        <v>35.75</v>
      </c>
      <c r="W462" t="s">
        <v>1885</v>
      </c>
      <c r="X462" t="s">
        <v>1743</v>
      </c>
      <c r="Y462" t="s">
        <v>361</v>
      </c>
      <c r="Z462">
        <v>1</v>
      </c>
      <c r="AA462" t="s">
        <v>126</v>
      </c>
      <c r="AB462">
        <v>10.5</v>
      </c>
      <c r="AC462" t="s">
        <v>134</v>
      </c>
      <c r="AD462" s="2">
        <v>45623</v>
      </c>
      <c r="AE462">
        <v>2</v>
      </c>
      <c r="AF462">
        <v>23.82</v>
      </c>
      <c r="AH462" t="s">
        <v>1834</v>
      </c>
      <c r="AI462" t="s">
        <v>1905</v>
      </c>
      <c r="AJ462" t="s">
        <v>216</v>
      </c>
      <c r="AK462">
        <v>1</v>
      </c>
      <c r="AL462" t="s">
        <v>126</v>
      </c>
      <c r="AM462">
        <v>10</v>
      </c>
      <c r="AN462" t="s">
        <v>134</v>
      </c>
      <c r="AO462" s="2">
        <v>45620</v>
      </c>
      <c r="AP462">
        <v>3</v>
      </c>
      <c r="AQ462">
        <v>19.579999999999998</v>
      </c>
    </row>
    <row r="463" spans="1:43" x14ac:dyDescent="0.25">
      <c r="A463" t="s">
        <v>892</v>
      </c>
      <c r="B463">
        <v>8.6609999999999996</v>
      </c>
      <c r="C463">
        <v>9.6820000000000004</v>
      </c>
      <c r="D463">
        <v>11.38</v>
      </c>
      <c r="E463">
        <v>202.86699999999999</v>
      </c>
      <c r="F463">
        <v>237</v>
      </c>
      <c r="G463">
        <v>237.32989501953125</v>
      </c>
      <c r="H463">
        <v>231.64079284667969</v>
      </c>
      <c r="I463">
        <v>234.99000549316406</v>
      </c>
      <c r="K463">
        <v>225</v>
      </c>
      <c r="L463" t="s">
        <v>1821</v>
      </c>
      <c r="M463" t="s">
        <v>1600</v>
      </c>
      <c r="N463" t="s">
        <v>125</v>
      </c>
      <c r="O463">
        <v>5</v>
      </c>
      <c r="P463" t="s">
        <v>126</v>
      </c>
      <c r="Q463">
        <v>225</v>
      </c>
      <c r="R463" t="s">
        <v>127</v>
      </c>
      <c r="S463" s="2">
        <v>45596</v>
      </c>
      <c r="T463">
        <v>1</v>
      </c>
      <c r="U463">
        <v>33.43</v>
      </c>
      <c r="W463" t="s">
        <v>1840</v>
      </c>
      <c r="X463" t="s">
        <v>166</v>
      </c>
      <c r="Y463" t="s">
        <v>146</v>
      </c>
      <c r="Z463">
        <v>3</v>
      </c>
      <c r="AA463" t="s">
        <v>137</v>
      </c>
      <c r="AB463" t="s">
        <v>147</v>
      </c>
      <c r="AC463" t="s">
        <v>127</v>
      </c>
      <c r="AD463" s="2">
        <v>45444</v>
      </c>
      <c r="AE463">
        <v>2</v>
      </c>
      <c r="AF463">
        <v>26.82</v>
      </c>
      <c r="AH463" t="s">
        <v>1839</v>
      </c>
      <c r="AI463" t="s">
        <v>166</v>
      </c>
      <c r="AJ463" t="s">
        <v>167</v>
      </c>
      <c r="AK463">
        <v>5</v>
      </c>
      <c r="AL463" t="s">
        <v>126</v>
      </c>
      <c r="AM463">
        <v>201.58</v>
      </c>
      <c r="AN463" t="s">
        <v>430</v>
      </c>
      <c r="AO463" s="2">
        <v>45397</v>
      </c>
      <c r="AP463">
        <v>3</v>
      </c>
      <c r="AQ463">
        <v>20.54</v>
      </c>
    </row>
    <row r="464" spans="1:43" x14ac:dyDescent="0.25">
      <c r="A464" t="s">
        <v>504</v>
      </c>
      <c r="B464">
        <v>5.1379999999999999</v>
      </c>
      <c r="C464">
        <v>5.4480000000000004</v>
      </c>
      <c r="D464">
        <v>5.8739999999999997</v>
      </c>
      <c r="E464">
        <v>135.941</v>
      </c>
      <c r="F464">
        <v>146.22999572753906</v>
      </c>
      <c r="G464">
        <v>147.41999816894531</v>
      </c>
      <c r="H464">
        <v>145.50999450683594</v>
      </c>
      <c r="I464">
        <v>145.71000671386719</v>
      </c>
      <c r="K464">
        <v>155</v>
      </c>
      <c r="L464" t="s">
        <v>1837</v>
      </c>
      <c r="M464" t="s">
        <v>324</v>
      </c>
      <c r="N464" t="s">
        <v>128</v>
      </c>
      <c r="O464">
        <v>5</v>
      </c>
      <c r="P464" t="s">
        <v>126</v>
      </c>
      <c r="Q464">
        <v>155</v>
      </c>
      <c r="R464" t="s">
        <v>127</v>
      </c>
      <c r="S464" s="2">
        <v>45572</v>
      </c>
      <c r="T464">
        <v>1</v>
      </c>
      <c r="U464">
        <v>27.1</v>
      </c>
      <c r="W464" t="s">
        <v>1833</v>
      </c>
      <c r="X464" t="s">
        <v>354</v>
      </c>
      <c r="Y464" t="s">
        <v>146</v>
      </c>
      <c r="Z464">
        <v>3</v>
      </c>
      <c r="AA464" t="s">
        <v>126</v>
      </c>
      <c r="AB464">
        <v>131</v>
      </c>
      <c r="AC464" t="s">
        <v>127</v>
      </c>
      <c r="AD464" s="2">
        <v>45607</v>
      </c>
      <c r="AE464">
        <v>2</v>
      </c>
      <c r="AF464">
        <v>0.34</v>
      </c>
      <c r="AH464" t="s">
        <v>1822</v>
      </c>
      <c r="AI464" t="s">
        <v>166</v>
      </c>
      <c r="AJ464" t="s">
        <v>141</v>
      </c>
      <c r="AK464">
        <v>3</v>
      </c>
      <c r="AL464" t="s">
        <v>126</v>
      </c>
      <c r="AM464">
        <v>148</v>
      </c>
      <c r="AN464" t="s">
        <v>134</v>
      </c>
      <c r="AO464" s="2">
        <v>45597</v>
      </c>
      <c r="AP464">
        <v>3</v>
      </c>
      <c r="AQ464">
        <v>0</v>
      </c>
    </row>
    <row r="465" spans="1:43" x14ac:dyDescent="0.25">
      <c r="A465" t="s">
        <v>497</v>
      </c>
      <c r="B465">
        <v>7.73</v>
      </c>
      <c r="C465">
        <v>9.0990000000000002</v>
      </c>
      <c r="D465">
        <v>8.6259999999999994</v>
      </c>
      <c r="E465">
        <v>114.125</v>
      </c>
      <c r="F465">
        <v>115.62000274658203</v>
      </c>
      <c r="G465">
        <v>116.37000274658203</v>
      </c>
      <c r="H465">
        <v>115</v>
      </c>
      <c r="I465">
        <v>116.18000030517578</v>
      </c>
      <c r="K465">
        <v>118</v>
      </c>
      <c r="L465" t="s">
        <v>1859</v>
      </c>
      <c r="M465" t="s">
        <v>342</v>
      </c>
      <c r="N465" t="s">
        <v>125</v>
      </c>
      <c r="O465">
        <v>5</v>
      </c>
      <c r="P465" t="s">
        <v>126</v>
      </c>
      <c r="Q465">
        <v>118</v>
      </c>
      <c r="R465" t="s">
        <v>127</v>
      </c>
      <c r="S465" s="2">
        <v>45621</v>
      </c>
      <c r="T465">
        <v>1</v>
      </c>
      <c r="U465">
        <v>31.54</v>
      </c>
      <c r="W465" t="e">
        <v>#N/A</v>
      </c>
      <c r="X465" t="s">
        <v>1498</v>
      </c>
      <c r="Y465" t="s">
        <v>185</v>
      </c>
      <c r="Z465">
        <v>5</v>
      </c>
      <c r="AA465" t="s">
        <v>126</v>
      </c>
      <c r="AB465">
        <v>126</v>
      </c>
      <c r="AC465" t="s">
        <v>134</v>
      </c>
      <c r="AD465" s="2">
        <v>45588</v>
      </c>
      <c r="AE465">
        <v>2</v>
      </c>
      <c r="AF465">
        <v>23.34</v>
      </c>
      <c r="AH465" t="s">
        <v>1830</v>
      </c>
      <c r="AI465" t="s">
        <v>1498</v>
      </c>
      <c r="AJ465" t="s">
        <v>185</v>
      </c>
      <c r="AK465">
        <v>5</v>
      </c>
      <c r="AL465" t="s">
        <v>126</v>
      </c>
      <c r="AM465">
        <v>126</v>
      </c>
      <c r="AN465" t="s">
        <v>134</v>
      </c>
      <c r="AO465" s="2">
        <v>45588</v>
      </c>
      <c r="AP465">
        <v>3</v>
      </c>
      <c r="AQ465">
        <v>22.3</v>
      </c>
    </row>
    <row r="466" spans="1:43" x14ac:dyDescent="0.25">
      <c r="A466" t="s">
        <v>543</v>
      </c>
      <c r="B466">
        <v>1.472</v>
      </c>
      <c r="C466">
        <v>1.6040000000000001</v>
      </c>
      <c r="D466">
        <v>1.75</v>
      </c>
      <c r="E466">
        <v>23.562999999999999</v>
      </c>
      <c r="F466">
        <v>21.549999237060547</v>
      </c>
      <c r="G466">
        <v>21.719999313354492</v>
      </c>
      <c r="H466">
        <v>21.469999313354492</v>
      </c>
      <c r="I466">
        <v>21.629999160766602</v>
      </c>
      <c r="K466">
        <v>26</v>
      </c>
      <c r="L466" t="s">
        <v>1851</v>
      </c>
      <c r="M466" t="s">
        <v>488</v>
      </c>
      <c r="N466" t="s">
        <v>125</v>
      </c>
      <c r="O466">
        <v>5</v>
      </c>
      <c r="P466" t="s">
        <v>126</v>
      </c>
      <c r="Q466">
        <v>26</v>
      </c>
      <c r="R466" t="s">
        <v>127</v>
      </c>
      <c r="S466" s="2">
        <v>45623</v>
      </c>
      <c r="T466">
        <v>1</v>
      </c>
      <c r="U466">
        <v>19.63</v>
      </c>
      <c r="W466" t="s">
        <v>1840</v>
      </c>
      <c r="X466" t="s">
        <v>166</v>
      </c>
      <c r="Y466" t="s">
        <v>138</v>
      </c>
      <c r="Z466">
        <v>5</v>
      </c>
      <c r="AA466" t="s">
        <v>137</v>
      </c>
      <c r="AB466" t="s">
        <v>147</v>
      </c>
      <c r="AC466" t="s">
        <v>127</v>
      </c>
      <c r="AD466" s="2">
        <v>45500</v>
      </c>
      <c r="AE466">
        <v>2</v>
      </c>
      <c r="AF466">
        <v>19.36</v>
      </c>
      <c r="AH466" t="s">
        <v>1845</v>
      </c>
      <c r="AI466" t="s">
        <v>1574</v>
      </c>
      <c r="AJ466" t="s">
        <v>138</v>
      </c>
      <c r="AK466">
        <v>5</v>
      </c>
      <c r="AL466" t="s">
        <v>126</v>
      </c>
      <c r="AM466">
        <v>26</v>
      </c>
      <c r="AN466" t="s">
        <v>127</v>
      </c>
      <c r="AO466" s="2">
        <v>45621</v>
      </c>
      <c r="AP466">
        <v>3</v>
      </c>
      <c r="AQ466">
        <v>16.77</v>
      </c>
    </row>
    <row r="467" spans="1:43" x14ac:dyDescent="0.25">
      <c r="A467" t="s">
        <v>547</v>
      </c>
      <c r="B467">
        <v>4.016</v>
      </c>
      <c r="C467">
        <v>4.3090000000000002</v>
      </c>
      <c r="D467">
        <v>4.59</v>
      </c>
      <c r="E467">
        <v>89.647000000000006</v>
      </c>
      <c r="F467">
        <v>94.699996948242188</v>
      </c>
      <c r="G467">
        <v>95.220001220703125</v>
      </c>
      <c r="H467">
        <v>94.014007568359375</v>
      </c>
      <c r="I467">
        <v>94.199996948242188</v>
      </c>
      <c r="K467">
        <v>105</v>
      </c>
      <c r="L467" t="s">
        <v>1845</v>
      </c>
      <c r="M467" t="s">
        <v>1574</v>
      </c>
      <c r="N467" t="s">
        <v>138</v>
      </c>
      <c r="O467">
        <v>5</v>
      </c>
      <c r="P467" t="s">
        <v>126</v>
      </c>
      <c r="Q467">
        <v>105</v>
      </c>
      <c r="R467" t="s">
        <v>127</v>
      </c>
      <c r="S467" s="2">
        <v>45621</v>
      </c>
      <c r="T467">
        <v>1</v>
      </c>
      <c r="U467">
        <v>50.2</v>
      </c>
      <c r="W467" t="s">
        <v>1877</v>
      </c>
      <c r="X467" t="s">
        <v>1563</v>
      </c>
      <c r="Y467" t="s">
        <v>128</v>
      </c>
      <c r="Z467">
        <v>5</v>
      </c>
      <c r="AA467" t="s">
        <v>126</v>
      </c>
      <c r="AB467">
        <v>102</v>
      </c>
      <c r="AC467" t="s">
        <v>134</v>
      </c>
      <c r="AD467" s="2">
        <v>45608</v>
      </c>
      <c r="AE467">
        <v>2</v>
      </c>
      <c r="AF467">
        <v>23.18</v>
      </c>
      <c r="AH467" t="s">
        <v>1865</v>
      </c>
      <c r="AI467" t="s">
        <v>503</v>
      </c>
      <c r="AJ467" t="s">
        <v>128</v>
      </c>
      <c r="AK467">
        <v>5</v>
      </c>
      <c r="AL467" t="s">
        <v>126</v>
      </c>
      <c r="AM467">
        <v>94</v>
      </c>
      <c r="AN467" t="s">
        <v>127</v>
      </c>
      <c r="AO467" s="2">
        <v>45603</v>
      </c>
      <c r="AP467">
        <v>3</v>
      </c>
      <c r="AQ467">
        <v>20.27</v>
      </c>
    </row>
    <row r="468" spans="1:43" x14ac:dyDescent="0.25">
      <c r="A468" t="s">
        <v>208</v>
      </c>
      <c r="B468">
        <v>8.5879999999999992</v>
      </c>
      <c r="C468">
        <v>9.2080000000000002</v>
      </c>
      <c r="D468">
        <v>9.7639999999999993</v>
      </c>
      <c r="E468">
        <v>182.727</v>
      </c>
      <c r="F468">
        <v>161.94000244140625</v>
      </c>
      <c r="G468">
        <v>165.1300048828125</v>
      </c>
      <c r="H468">
        <v>161.67999267578125</v>
      </c>
      <c r="I468">
        <v>162.72000122070313</v>
      </c>
      <c r="K468">
        <v>174</v>
      </c>
      <c r="L468" t="s">
        <v>1819</v>
      </c>
      <c r="M468" t="s">
        <v>209</v>
      </c>
      <c r="N468" t="s">
        <v>128</v>
      </c>
      <c r="O468">
        <v>5</v>
      </c>
      <c r="P468" t="s">
        <v>137</v>
      </c>
      <c r="Q468">
        <v>174</v>
      </c>
      <c r="R468" t="s">
        <v>127</v>
      </c>
      <c r="S468" s="2">
        <v>45614</v>
      </c>
      <c r="T468">
        <v>1</v>
      </c>
      <c r="U468">
        <v>12.34</v>
      </c>
      <c r="W468" t="s">
        <v>1840</v>
      </c>
      <c r="X468" t="s">
        <v>166</v>
      </c>
      <c r="Y468" t="s">
        <v>146</v>
      </c>
      <c r="Z468">
        <v>3</v>
      </c>
      <c r="AA468" t="s">
        <v>142</v>
      </c>
      <c r="AB468" t="s">
        <v>147</v>
      </c>
      <c r="AC468" t="s">
        <v>127</v>
      </c>
      <c r="AD468" s="2">
        <v>45574</v>
      </c>
      <c r="AE468">
        <v>2</v>
      </c>
      <c r="AF468">
        <v>7.42</v>
      </c>
      <c r="AH468" t="s">
        <v>1833</v>
      </c>
      <c r="AI468" t="s">
        <v>1582</v>
      </c>
      <c r="AJ468" t="s">
        <v>146</v>
      </c>
      <c r="AK468">
        <v>3</v>
      </c>
      <c r="AL468" t="s">
        <v>126</v>
      </c>
      <c r="AM468">
        <v>183</v>
      </c>
      <c r="AN468" t="s">
        <v>127</v>
      </c>
      <c r="AO468" s="2">
        <v>45622</v>
      </c>
      <c r="AP468">
        <v>3</v>
      </c>
      <c r="AQ468">
        <v>5.47</v>
      </c>
    </row>
    <row r="469" spans="1:43" x14ac:dyDescent="0.25">
      <c r="A469" t="s">
        <v>266</v>
      </c>
      <c r="B469">
        <v>2.9180000000000001</v>
      </c>
      <c r="C469">
        <v>3.0489999999999999</v>
      </c>
      <c r="D469">
        <v>3.0430000000000001</v>
      </c>
      <c r="E469">
        <v>32.625</v>
      </c>
      <c r="F469">
        <v>25.760000228881836</v>
      </c>
      <c r="G469">
        <v>25.950000762939453</v>
      </c>
      <c r="H469">
        <v>25.700000762939453</v>
      </c>
      <c r="I469">
        <v>25.829999923706055</v>
      </c>
      <c r="K469">
        <v>26</v>
      </c>
      <c r="L469" t="s">
        <v>1822</v>
      </c>
      <c r="M469" t="s">
        <v>166</v>
      </c>
      <c r="N469" t="s">
        <v>141</v>
      </c>
      <c r="O469">
        <v>3</v>
      </c>
      <c r="P469" t="s">
        <v>126</v>
      </c>
      <c r="Q469">
        <v>26</v>
      </c>
      <c r="R469" t="s">
        <v>134</v>
      </c>
      <c r="S469" s="2">
        <v>45614</v>
      </c>
      <c r="T469">
        <v>1</v>
      </c>
      <c r="U469">
        <v>7.9</v>
      </c>
      <c r="W469" t="s">
        <v>1840</v>
      </c>
      <c r="X469" t="s">
        <v>166</v>
      </c>
      <c r="Y469" t="s">
        <v>361</v>
      </c>
      <c r="Z469">
        <v>1</v>
      </c>
      <c r="AA469" t="s">
        <v>126</v>
      </c>
      <c r="AB469" t="s">
        <v>147</v>
      </c>
      <c r="AC469" t="s">
        <v>127</v>
      </c>
      <c r="AD469" s="2">
        <v>45456</v>
      </c>
      <c r="AE469">
        <v>2</v>
      </c>
      <c r="AF469">
        <v>5.28</v>
      </c>
      <c r="AH469" t="s">
        <v>1830</v>
      </c>
      <c r="AI469" t="s">
        <v>1748</v>
      </c>
      <c r="AJ469" t="s">
        <v>432</v>
      </c>
      <c r="AK469">
        <v>3</v>
      </c>
      <c r="AL469" t="s">
        <v>126</v>
      </c>
      <c r="AM469">
        <v>31</v>
      </c>
      <c r="AN469" t="s">
        <v>134</v>
      </c>
      <c r="AO469" s="2">
        <v>45620</v>
      </c>
      <c r="AP469">
        <v>3</v>
      </c>
      <c r="AQ469">
        <v>0</v>
      </c>
    </row>
    <row r="470" spans="1:43" x14ac:dyDescent="0.25">
      <c r="A470" t="s">
        <v>762</v>
      </c>
      <c r="B470">
        <v>8.3010000000000002</v>
      </c>
      <c r="C470">
        <v>9.2759999999999998</v>
      </c>
      <c r="D470">
        <v>10.212999999999999</v>
      </c>
      <c r="E470">
        <v>89.923000000000002</v>
      </c>
      <c r="F470">
        <v>87.25</v>
      </c>
      <c r="G470">
        <v>87.80999755859375</v>
      </c>
      <c r="H470">
        <v>87.165000915527344</v>
      </c>
      <c r="I470">
        <v>87.279998779296875</v>
      </c>
      <c r="K470">
        <v>99</v>
      </c>
      <c r="L470" t="s">
        <v>1860</v>
      </c>
      <c r="M470" t="s">
        <v>479</v>
      </c>
      <c r="N470" t="s">
        <v>167</v>
      </c>
      <c r="O470">
        <v>5</v>
      </c>
      <c r="P470" t="s">
        <v>126</v>
      </c>
      <c r="Q470">
        <v>99</v>
      </c>
      <c r="R470" t="s">
        <v>127</v>
      </c>
      <c r="S470" s="2">
        <v>45617</v>
      </c>
      <c r="T470">
        <v>1</v>
      </c>
      <c r="U470">
        <v>8.2899999999999991</v>
      </c>
      <c r="W470" t="s">
        <v>1898</v>
      </c>
      <c r="X470" t="s">
        <v>1646</v>
      </c>
      <c r="Y470" t="s">
        <v>419</v>
      </c>
      <c r="Z470">
        <v>3</v>
      </c>
      <c r="AA470" t="s">
        <v>126</v>
      </c>
      <c r="AB470">
        <v>91</v>
      </c>
      <c r="AC470" t="s">
        <v>134</v>
      </c>
      <c r="AD470" s="2">
        <v>45615</v>
      </c>
      <c r="AE470">
        <v>2</v>
      </c>
      <c r="AF470">
        <v>0</v>
      </c>
      <c r="AH470" t="s">
        <v>1830</v>
      </c>
      <c r="AI470" t="s">
        <v>1500</v>
      </c>
      <c r="AJ470" t="s">
        <v>432</v>
      </c>
      <c r="AK470">
        <v>3</v>
      </c>
      <c r="AL470" t="s">
        <v>126</v>
      </c>
      <c r="AM470">
        <v>86</v>
      </c>
      <c r="AN470" t="s">
        <v>134</v>
      </c>
      <c r="AO470" s="2">
        <v>45622</v>
      </c>
      <c r="AP470">
        <v>3</v>
      </c>
      <c r="AQ470">
        <v>-4.84</v>
      </c>
    </row>
    <row r="471" spans="1:43" x14ac:dyDescent="0.25">
      <c r="A471" t="s">
        <v>183</v>
      </c>
      <c r="B471">
        <v>7.1420000000000003</v>
      </c>
      <c r="C471">
        <v>7.6420000000000003</v>
      </c>
      <c r="D471">
        <v>8.1129999999999995</v>
      </c>
      <c r="E471">
        <v>181.75</v>
      </c>
      <c r="F471">
        <v>180</v>
      </c>
      <c r="G471">
        <v>180.42999267578125</v>
      </c>
      <c r="H471">
        <v>178.72500610351563</v>
      </c>
      <c r="I471">
        <v>179.36000061035156</v>
      </c>
      <c r="K471">
        <v>182</v>
      </c>
      <c r="L471" t="s">
        <v>1864</v>
      </c>
      <c r="M471" t="s">
        <v>510</v>
      </c>
      <c r="N471" t="s">
        <v>128</v>
      </c>
      <c r="O471">
        <v>5</v>
      </c>
      <c r="P471" t="s">
        <v>126</v>
      </c>
      <c r="Q471">
        <v>182</v>
      </c>
      <c r="R471" t="s">
        <v>127</v>
      </c>
      <c r="S471" s="2">
        <v>45621</v>
      </c>
      <c r="T471">
        <v>1</v>
      </c>
      <c r="U471">
        <v>21.39</v>
      </c>
      <c r="W471" t="s">
        <v>1827</v>
      </c>
      <c r="X471" t="s">
        <v>1466</v>
      </c>
      <c r="Y471" t="s">
        <v>198</v>
      </c>
      <c r="Z471">
        <v>3</v>
      </c>
      <c r="AA471" t="s">
        <v>126</v>
      </c>
      <c r="AB471">
        <v>163</v>
      </c>
      <c r="AC471" t="s">
        <v>127</v>
      </c>
      <c r="AD471" s="2">
        <v>45621</v>
      </c>
      <c r="AE471">
        <v>2</v>
      </c>
      <c r="AF471">
        <v>16.57</v>
      </c>
      <c r="AH471" t="s">
        <v>1853</v>
      </c>
      <c r="AI471" t="s">
        <v>210</v>
      </c>
      <c r="AJ471" t="s">
        <v>146</v>
      </c>
      <c r="AK471">
        <v>3</v>
      </c>
      <c r="AL471" t="s">
        <v>126</v>
      </c>
      <c r="AM471">
        <v>174</v>
      </c>
      <c r="AN471" t="s">
        <v>127</v>
      </c>
      <c r="AO471" s="2">
        <v>45618</v>
      </c>
      <c r="AP471">
        <v>3</v>
      </c>
      <c r="AQ471">
        <v>13.07</v>
      </c>
    </row>
    <row r="472" spans="1:43" x14ac:dyDescent="0.25">
      <c r="A472" t="s">
        <v>284</v>
      </c>
      <c r="B472">
        <v>13.983000000000001</v>
      </c>
      <c r="C472">
        <v>14.487</v>
      </c>
      <c r="D472">
        <v>14.916</v>
      </c>
      <c r="E472">
        <v>275.77800000000002</v>
      </c>
      <c r="F472">
        <v>268.01998901367188</v>
      </c>
      <c r="G472">
        <v>270.6199951171875</v>
      </c>
      <c r="H472">
        <v>266.58999633789063</v>
      </c>
      <c r="I472">
        <v>266.8599853515625</v>
      </c>
      <c r="K472">
        <v>299</v>
      </c>
      <c r="L472" t="s">
        <v>1842</v>
      </c>
      <c r="M472" t="s">
        <v>285</v>
      </c>
      <c r="N472" t="s">
        <v>138</v>
      </c>
      <c r="O472">
        <v>5</v>
      </c>
      <c r="P472" t="s">
        <v>126</v>
      </c>
      <c r="Q472">
        <v>299</v>
      </c>
      <c r="R472" t="s">
        <v>127</v>
      </c>
      <c r="S472" s="2">
        <v>45611</v>
      </c>
      <c r="T472">
        <v>1</v>
      </c>
      <c r="U472">
        <v>72.900000000000006</v>
      </c>
      <c r="W472" t="s">
        <v>1826</v>
      </c>
      <c r="X472" t="s">
        <v>640</v>
      </c>
      <c r="Y472" t="s">
        <v>125</v>
      </c>
      <c r="Z472">
        <v>5</v>
      </c>
      <c r="AA472" t="s">
        <v>126</v>
      </c>
      <c r="AB472">
        <v>273</v>
      </c>
      <c r="AC472" t="s">
        <v>127</v>
      </c>
      <c r="AD472" s="2">
        <v>45621</v>
      </c>
      <c r="AE472">
        <v>2</v>
      </c>
      <c r="AF472">
        <v>64.75</v>
      </c>
      <c r="AH472" t="s">
        <v>1830</v>
      </c>
      <c r="AI472" t="s">
        <v>1500</v>
      </c>
      <c r="AJ472" t="s">
        <v>174</v>
      </c>
      <c r="AK472">
        <v>5</v>
      </c>
      <c r="AL472" t="s">
        <v>126</v>
      </c>
      <c r="AM472">
        <v>310</v>
      </c>
      <c r="AN472" t="s">
        <v>134</v>
      </c>
      <c r="AO472" s="2">
        <v>45622</v>
      </c>
      <c r="AP472">
        <v>3</v>
      </c>
      <c r="AQ472">
        <v>36.92</v>
      </c>
    </row>
    <row r="473" spans="1:43" x14ac:dyDescent="0.25">
      <c r="A473" t="s">
        <v>396</v>
      </c>
      <c r="B473">
        <v>27.788</v>
      </c>
      <c r="C473">
        <v>30.42</v>
      </c>
      <c r="D473">
        <v>33.021999999999998</v>
      </c>
      <c r="E473">
        <v>725.10500000000002</v>
      </c>
      <c r="F473">
        <v>704.95001220703125</v>
      </c>
      <c r="G473">
        <v>710</v>
      </c>
      <c r="H473">
        <v>697.969970703125</v>
      </c>
      <c r="I473">
        <v>699.8800048828125</v>
      </c>
      <c r="K473">
        <v>751</v>
      </c>
      <c r="L473" t="e">
        <v>#N/A</v>
      </c>
      <c r="M473" t="s">
        <v>197</v>
      </c>
      <c r="N473" t="s">
        <v>138</v>
      </c>
      <c r="O473">
        <v>5</v>
      </c>
      <c r="P473" t="s">
        <v>126</v>
      </c>
      <c r="Q473">
        <v>710</v>
      </c>
      <c r="R473" t="s">
        <v>127</v>
      </c>
      <c r="S473" s="2">
        <v>45607</v>
      </c>
      <c r="T473">
        <v>1</v>
      </c>
      <c r="U473">
        <v>70.67</v>
      </c>
      <c r="W473" t="s">
        <v>1856</v>
      </c>
      <c r="X473" t="s">
        <v>1902</v>
      </c>
      <c r="Y473" t="s">
        <v>128</v>
      </c>
      <c r="Z473">
        <v>5</v>
      </c>
      <c r="AA473" t="s">
        <v>126</v>
      </c>
      <c r="AB473">
        <v>751</v>
      </c>
      <c r="AC473" t="s">
        <v>134</v>
      </c>
      <c r="AD473" s="2">
        <v>45622</v>
      </c>
      <c r="AE473">
        <v>2</v>
      </c>
      <c r="AF473">
        <v>64.78</v>
      </c>
      <c r="AH473" t="s">
        <v>1851</v>
      </c>
      <c r="AI473" t="s">
        <v>294</v>
      </c>
      <c r="AJ473" t="s">
        <v>125</v>
      </c>
      <c r="AK473">
        <v>5</v>
      </c>
      <c r="AL473" t="s">
        <v>126</v>
      </c>
      <c r="AM473">
        <v>715</v>
      </c>
      <c r="AN473" t="s">
        <v>127</v>
      </c>
      <c r="AO473" s="2">
        <v>45622</v>
      </c>
      <c r="AP473">
        <v>3</v>
      </c>
      <c r="AQ473">
        <v>34.93</v>
      </c>
    </row>
    <row r="474" spans="1:43" x14ac:dyDescent="0.25">
      <c r="A474" t="s">
        <v>644</v>
      </c>
      <c r="B474">
        <v>13.497999999999999</v>
      </c>
      <c r="C474">
        <v>14.836</v>
      </c>
      <c r="D474">
        <v>16.367999999999999</v>
      </c>
      <c r="E474">
        <v>151.63300000000001</v>
      </c>
      <c r="F474">
        <v>137.94000244140625</v>
      </c>
      <c r="G474">
        <v>138.52999877929688</v>
      </c>
      <c r="H474">
        <v>136.24000549316406</v>
      </c>
      <c r="I474">
        <v>136.52999877929688</v>
      </c>
      <c r="K474">
        <v>165</v>
      </c>
      <c r="L474" t="e">
        <v>#N/A</v>
      </c>
      <c r="M474" t="s">
        <v>707</v>
      </c>
      <c r="N474" t="s">
        <v>125</v>
      </c>
      <c r="O474">
        <v>5</v>
      </c>
      <c r="P474" t="s">
        <v>126</v>
      </c>
      <c r="Q474">
        <v>168</v>
      </c>
      <c r="R474" t="s">
        <v>134</v>
      </c>
      <c r="S474" s="2">
        <v>45567</v>
      </c>
      <c r="T474">
        <v>1</v>
      </c>
      <c r="U474">
        <v>95.51</v>
      </c>
      <c r="W474" t="s">
        <v>1842</v>
      </c>
      <c r="X474" t="s">
        <v>437</v>
      </c>
      <c r="Y474" t="s">
        <v>138</v>
      </c>
      <c r="Z474">
        <v>5</v>
      </c>
      <c r="AA474" t="s">
        <v>126</v>
      </c>
      <c r="AB474">
        <v>165</v>
      </c>
      <c r="AC474" t="s">
        <v>127</v>
      </c>
      <c r="AD474" s="2">
        <v>45610</v>
      </c>
      <c r="AE474">
        <v>2</v>
      </c>
      <c r="AF474">
        <v>55</v>
      </c>
      <c r="AH474" t="s">
        <v>1897</v>
      </c>
      <c r="AI474" t="s">
        <v>496</v>
      </c>
      <c r="AJ474" t="s">
        <v>141</v>
      </c>
      <c r="AK474">
        <v>3</v>
      </c>
      <c r="AL474" t="s">
        <v>126</v>
      </c>
      <c r="AM474" t="s">
        <v>147</v>
      </c>
      <c r="AN474" t="s">
        <v>127</v>
      </c>
      <c r="AO474" s="2">
        <v>45599</v>
      </c>
      <c r="AP474">
        <v>3</v>
      </c>
      <c r="AQ474">
        <v>45.73</v>
      </c>
    </row>
    <row r="475" spans="1:43" x14ac:dyDescent="0.25">
      <c r="A475" t="s">
        <v>758</v>
      </c>
      <c r="B475">
        <v>11.03</v>
      </c>
      <c r="C475">
        <v>12.178000000000001</v>
      </c>
      <c r="D475">
        <v>12.465999999999999</v>
      </c>
      <c r="E475">
        <v>232.333</v>
      </c>
      <c r="F475">
        <v>249.11000061035156</v>
      </c>
      <c r="G475">
        <v>249.86000061035156</v>
      </c>
      <c r="H475">
        <v>245.91000366210938</v>
      </c>
      <c r="I475">
        <v>247.02999877929688</v>
      </c>
      <c r="K475">
        <v>252</v>
      </c>
      <c r="L475" t="s">
        <v>1835</v>
      </c>
      <c r="M475" t="s">
        <v>794</v>
      </c>
      <c r="N475" t="s">
        <v>128</v>
      </c>
      <c r="O475">
        <v>5</v>
      </c>
      <c r="P475" t="s">
        <v>126</v>
      </c>
      <c r="Q475">
        <v>252</v>
      </c>
      <c r="R475" t="s">
        <v>127</v>
      </c>
      <c r="S475" s="2">
        <v>45588</v>
      </c>
      <c r="T475">
        <v>1</v>
      </c>
      <c r="U475">
        <v>64.260000000000005</v>
      </c>
      <c r="W475" t="s">
        <v>1842</v>
      </c>
      <c r="X475" t="s">
        <v>759</v>
      </c>
      <c r="Y475" t="s">
        <v>138</v>
      </c>
      <c r="Z475">
        <v>5</v>
      </c>
      <c r="AA475" t="s">
        <v>126</v>
      </c>
      <c r="AB475">
        <v>253</v>
      </c>
      <c r="AC475" t="s">
        <v>127</v>
      </c>
      <c r="AD475" s="2">
        <v>45588</v>
      </c>
      <c r="AE475">
        <v>2</v>
      </c>
      <c r="AF475">
        <v>46.99</v>
      </c>
      <c r="AH475" t="e">
        <v>#N/A</v>
      </c>
      <c r="AI475" t="s">
        <v>759</v>
      </c>
      <c r="AJ475" t="s">
        <v>138</v>
      </c>
      <c r="AK475">
        <v>5</v>
      </c>
      <c r="AL475" t="s">
        <v>126</v>
      </c>
      <c r="AM475">
        <v>253</v>
      </c>
      <c r="AN475" t="s">
        <v>127</v>
      </c>
      <c r="AO475" s="2">
        <v>45588</v>
      </c>
      <c r="AP475">
        <v>3</v>
      </c>
      <c r="AQ475">
        <v>35.68</v>
      </c>
    </row>
    <row r="476" spans="1:43" x14ac:dyDescent="0.25">
      <c r="A476" t="s">
        <v>310</v>
      </c>
      <c r="B476">
        <v>3.524</v>
      </c>
      <c r="C476">
        <v>3.2050000000000001</v>
      </c>
      <c r="D476">
        <v>3.5990000000000002</v>
      </c>
      <c r="E476">
        <v>132.78299999999999</v>
      </c>
      <c r="F476">
        <v>117.12999725341797</v>
      </c>
      <c r="G476">
        <v>118.72000122070313</v>
      </c>
      <c r="H476">
        <v>116.91999816894531</v>
      </c>
      <c r="I476">
        <v>117.80000305175781</v>
      </c>
      <c r="K476">
        <v>119</v>
      </c>
      <c r="L476" t="s">
        <v>1820</v>
      </c>
      <c r="M476" t="s">
        <v>591</v>
      </c>
      <c r="N476" t="s">
        <v>343</v>
      </c>
      <c r="O476">
        <v>3</v>
      </c>
      <c r="P476" t="s">
        <v>126</v>
      </c>
      <c r="Q476">
        <v>119</v>
      </c>
      <c r="R476" t="s">
        <v>134</v>
      </c>
      <c r="S476" s="2">
        <v>45621</v>
      </c>
      <c r="T476">
        <v>1</v>
      </c>
      <c r="U476">
        <v>16.010000000000002</v>
      </c>
      <c r="W476" t="s">
        <v>1898</v>
      </c>
      <c r="X476" t="s">
        <v>1467</v>
      </c>
      <c r="Y476" t="s">
        <v>419</v>
      </c>
      <c r="Z476">
        <v>3</v>
      </c>
      <c r="AA476" t="s">
        <v>126</v>
      </c>
      <c r="AB476">
        <v>127</v>
      </c>
      <c r="AC476" t="s">
        <v>134</v>
      </c>
      <c r="AD476" s="2">
        <v>45590</v>
      </c>
      <c r="AE476">
        <v>2</v>
      </c>
      <c r="AF476">
        <v>8.61</v>
      </c>
      <c r="AH476" t="s">
        <v>1856</v>
      </c>
      <c r="AI476" t="s">
        <v>300</v>
      </c>
      <c r="AJ476" t="s">
        <v>141</v>
      </c>
      <c r="AK476">
        <v>3</v>
      </c>
      <c r="AL476" t="s">
        <v>126</v>
      </c>
      <c r="AM476">
        <v>119</v>
      </c>
      <c r="AN476" t="s">
        <v>134</v>
      </c>
      <c r="AO476" s="2">
        <v>45621</v>
      </c>
      <c r="AP476">
        <v>3</v>
      </c>
      <c r="AQ476">
        <v>8.34</v>
      </c>
    </row>
    <row r="477" spans="1:43" x14ac:dyDescent="0.25">
      <c r="A477" t="s">
        <v>237</v>
      </c>
      <c r="B477">
        <v>7.1059999999999999</v>
      </c>
      <c r="C477">
        <v>7.8789999999999996</v>
      </c>
      <c r="D477">
        <v>8.7469999999999999</v>
      </c>
      <c r="E477">
        <v>135.571</v>
      </c>
      <c r="F477">
        <v>132.55000305175781</v>
      </c>
      <c r="G477">
        <v>133.41999816894531</v>
      </c>
      <c r="H477">
        <v>131.72999572753906</v>
      </c>
      <c r="I477">
        <v>131.82000732421875</v>
      </c>
      <c r="K477">
        <v>150</v>
      </c>
      <c r="L477" t="s">
        <v>1856</v>
      </c>
      <c r="M477" t="s">
        <v>1507</v>
      </c>
      <c r="N477" t="s">
        <v>128</v>
      </c>
      <c r="O477">
        <v>5</v>
      </c>
      <c r="P477" t="s">
        <v>126</v>
      </c>
      <c r="Q477">
        <v>150</v>
      </c>
      <c r="R477" t="s">
        <v>134</v>
      </c>
      <c r="S477" s="2">
        <v>45622</v>
      </c>
      <c r="T477">
        <v>1</v>
      </c>
      <c r="U477">
        <v>47.68</v>
      </c>
      <c r="W477" t="e">
        <v>#N/A</v>
      </c>
      <c r="X477" t="s">
        <v>1439</v>
      </c>
      <c r="Y477" t="s">
        <v>138</v>
      </c>
      <c r="Z477">
        <v>5</v>
      </c>
      <c r="AA477" t="s">
        <v>126</v>
      </c>
      <c r="AB477">
        <v>145</v>
      </c>
      <c r="AC477" t="s">
        <v>127</v>
      </c>
      <c r="AD477" s="2">
        <v>45587</v>
      </c>
      <c r="AE477">
        <v>2</v>
      </c>
      <c r="AF477">
        <v>44.5</v>
      </c>
      <c r="AH477" t="s">
        <v>1825</v>
      </c>
      <c r="AI477" t="s">
        <v>136</v>
      </c>
      <c r="AJ477" t="s">
        <v>146</v>
      </c>
      <c r="AK477">
        <v>3</v>
      </c>
      <c r="AL477" t="s">
        <v>126</v>
      </c>
      <c r="AM477">
        <v>140.6</v>
      </c>
      <c r="AN477" t="s">
        <v>134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412</v>
      </c>
      <c r="B478">
        <v>14.903</v>
      </c>
      <c r="C478">
        <v>16.669</v>
      </c>
      <c r="D478">
        <v>17.678999999999998</v>
      </c>
      <c r="E478">
        <v>209.786</v>
      </c>
      <c r="F478">
        <v>214.19999694824219</v>
      </c>
      <c r="G478">
        <v>216.17999267578125</v>
      </c>
      <c r="H478">
        <v>214.03999328613281</v>
      </c>
      <c r="I478">
        <v>215</v>
      </c>
      <c r="K478">
        <v>235</v>
      </c>
      <c r="L478" t="s">
        <v>1862</v>
      </c>
      <c r="M478" t="s">
        <v>255</v>
      </c>
      <c r="N478" t="s">
        <v>128</v>
      </c>
      <c r="O478">
        <v>5</v>
      </c>
      <c r="P478" t="s">
        <v>126</v>
      </c>
      <c r="Q478">
        <v>235</v>
      </c>
      <c r="R478" t="s">
        <v>127</v>
      </c>
      <c r="S478" s="2">
        <v>45618</v>
      </c>
      <c r="T478">
        <v>1</v>
      </c>
      <c r="U478">
        <v>72.95</v>
      </c>
      <c r="W478" t="e">
        <v>#N/A</v>
      </c>
      <c r="X478" t="s">
        <v>166</v>
      </c>
      <c r="Y478" t="s">
        <v>141</v>
      </c>
      <c r="Z478">
        <v>3</v>
      </c>
      <c r="AA478" t="s">
        <v>126</v>
      </c>
      <c r="AB478">
        <v>86</v>
      </c>
      <c r="AC478" t="s">
        <v>134</v>
      </c>
      <c r="AD478" s="2">
        <v>45534</v>
      </c>
      <c r="AE478">
        <v>2</v>
      </c>
      <c r="AF478">
        <v>0</v>
      </c>
      <c r="AH478" t="e">
        <v>#N/A</v>
      </c>
      <c r="AI478" t="s">
        <v>478</v>
      </c>
      <c r="AJ478" t="s">
        <v>343</v>
      </c>
      <c r="AK478">
        <v>3</v>
      </c>
      <c r="AL478" t="s">
        <v>126</v>
      </c>
      <c r="AM478">
        <v>84</v>
      </c>
      <c r="AN478" t="s">
        <v>134</v>
      </c>
      <c r="AO478" s="2">
        <v>45498</v>
      </c>
      <c r="AP478">
        <v>3</v>
      </c>
      <c r="AQ478">
        <v>-6.37</v>
      </c>
    </row>
    <row r="479" spans="1:43" x14ac:dyDescent="0.25">
      <c r="A479" t="s">
        <v>817</v>
      </c>
      <c r="B479">
        <v>4.7830000000000004</v>
      </c>
      <c r="C479">
        <v>5.3220000000000001</v>
      </c>
      <c r="D479">
        <v>5.73</v>
      </c>
      <c r="E479">
        <v>109.7</v>
      </c>
      <c r="F479">
        <v>109.98999786376953</v>
      </c>
      <c r="G479">
        <v>110.70999908447266</v>
      </c>
      <c r="H479">
        <v>108.76000213623047</v>
      </c>
      <c r="I479">
        <v>108.95999908447266</v>
      </c>
      <c r="K479">
        <v>115</v>
      </c>
      <c r="L479" t="s">
        <v>1851</v>
      </c>
      <c r="M479" t="s">
        <v>294</v>
      </c>
      <c r="N479" t="s">
        <v>125</v>
      </c>
      <c r="O479">
        <v>5</v>
      </c>
      <c r="P479" t="s">
        <v>126</v>
      </c>
      <c r="Q479">
        <v>115</v>
      </c>
      <c r="R479" t="s">
        <v>127</v>
      </c>
      <c r="S479" s="2">
        <v>45622</v>
      </c>
      <c r="T479">
        <v>1</v>
      </c>
      <c r="U479">
        <v>74.569999999999993</v>
      </c>
      <c r="W479" t="s">
        <v>1823</v>
      </c>
      <c r="X479" t="s">
        <v>818</v>
      </c>
      <c r="Y479" t="s">
        <v>138</v>
      </c>
      <c r="Z479">
        <v>5</v>
      </c>
      <c r="AA479" t="s">
        <v>126</v>
      </c>
      <c r="AB479">
        <v>115</v>
      </c>
      <c r="AC479" t="s">
        <v>127</v>
      </c>
      <c r="AD479" s="2">
        <v>45587</v>
      </c>
      <c r="AE479">
        <v>2</v>
      </c>
      <c r="AF479">
        <v>63.86</v>
      </c>
      <c r="AH479" t="s">
        <v>1898</v>
      </c>
      <c r="AI479" t="s">
        <v>819</v>
      </c>
      <c r="AJ479" t="s">
        <v>125</v>
      </c>
      <c r="AK479">
        <v>5</v>
      </c>
      <c r="AL479" t="s">
        <v>126</v>
      </c>
      <c r="AM479">
        <v>115</v>
      </c>
      <c r="AN479" t="s">
        <v>134</v>
      </c>
      <c r="AO479" s="2">
        <v>45616</v>
      </c>
      <c r="AP479">
        <v>3</v>
      </c>
      <c r="AQ479">
        <v>54.33</v>
      </c>
    </row>
    <row r="480" spans="1:43" x14ac:dyDescent="0.25">
      <c r="A480" t="s">
        <v>882</v>
      </c>
      <c r="B480">
        <v>4.7030000000000003</v>
      </c>
      <c r="C480">
        <v>5.1609999999999996</v>
      </c>
      <c r="D480">
        <v>5.7149999999999999</v>
      </c>
      <c r="E480">
        <v>91.813000000000002</v>
      </c>
      <c r="F480">
        <v>94.349998474121094</v>
      </c>
      <c r="G480">
        <v>95.419998168945313</v>
      </c>
      <c r="H480">
        <v>93.779998779296875</v>
      </c>
      <c r="I480">
        <v>94.519996643066406</v>
      </c>
      <c r="K480">
        <v>98</v>
      </c>
      <c r="L480" t="s">
        <v>1865</v>
      </c>
      <c r="M480" t="s">
        <v>503</v>
      </c>
      <c r="N480" t="s">
        <v>128</v>
      </c>
      <c r="O480">
        <v>5</v>
      </c>
      <c r="P480" t="s">
        <v>126</v>
      </c>
      <c r="Q480">
        <v>98</v>
      </c>
      <c r="R480" t="s">
        <v>127</v>
      </c>
      <c r="S480" s="2">
        <v>45602</v>
      </c>
      <c r="T480">
        <v>1</v>
      </c>
      <c r="U480">
        <v>41.37</v>
      </c>
      <c r="W480" t="s">
        <v>1851</v>
      </c>
      <c r="X480" t="s">
        <v>488</v>
      </c>
      <c r="Y480" t="s">
        <v>125</v>
      </c>
      <c r="Z480">
        <v>5</v>
      </c>
      <c r="AA480" t="s">
        <v>126</v>
      </c>
      <c r="AB480">
        <v>98</v>
      </c>
      <c r="AC480" t="s">
        <v>127</v>
      </c>
      <c r="AD480" s="2">
        <v>45616</v>
      </c>
      <c r="AE480">
        <v>2</v>
      </c>
      <c r="AF480">
        <v>33.92</v>
      </c>
      <c r="AH480" t="s">
        <v>1827</v>
      </c>
      <c r="AI480" t="s">
        <v>502</v>
      </c>
      <c r="AJ480" t="s">
        <v>198</v>
      </c>
      <c r="AK480">
        <v>3</v>
      </c>
      <c r="AL480" t="s">
        <v>142</v>
      </c>
      <c r="AM480">
        <v>91</v>
      </c>
      <c r="AN480" t="s">
        <v>127</v>
      </c>
      <c r="AO480" s="2">
        <v>45614</v>
      </c>
      <c r="AP480">
        <v>3</v>
      </c>
      <c r="AQ480">
        <v>30.75</v>
      </c>
    </row>
    <row r="481" spans="1:43" x14ac:dyDescent="0.25">
      <c r="A481" t="s">
        <v>801</v>
      </c>
      <c r="B481">
        <v>3.8490000000000002</v>
      </c>
      <c r="C481">
        <v>4.7839999999999998</v>
      </c>
      <c r="D481">
        <v>5.9020000000000001</v>
      </c>
      <c r="E481">
        <v>277.82600000000002</v>
      </c>
      <c r="F481">
        <v>267.57000732421875</v>
      </c>
      <c r="G481">
        <v>272.55999755859375</v>
      </c>
      <c r="H481">
        <v>266.23001098632813</v>
      </c>
      <c r="I481">
        <v>266.92001342773438</v>
      </c>
      <c r="K481">
        <v>265</v>
      </c>
      <c r="L481" t="s">
        <v>1834</v>
      </c>
      <c r="M481" t="s">
        <v>1623</v>
      </c>
      <c r="N481" t="s">
        <v>125</v>
      </c>
      <c r="O481">
        <v>5</v>
      </c>
      <c r="P481" t="s">
        <v>126</v>
      </c>
      <c r="Q481">
        <v>265</v>
      </c>
      <c r="R481" t="s">
        <v>127</v>
      </c>
      <c r="S481" s="2">
        <v>45617</v>
      </c>
      <c r="T481">
        <v>1</v>
      </c>
      <c r="U481">
        <v>51.03</v>
      </c>
      <c r="W481" t="s">
        <v>1862</v>
      </c>
      <c r="X481" t="s">
        <v>421</v>
      </c>
      <c r="Y481" t="s">
        <v>128</v>
      </c>
      <c r="Z481">
        <v>5</v>
      </c>
      <c r="AA481" t="s">
        <v>126</v>
      </c>
      <c r="AB481">
        <v>283</v>
      </c>
      <c r="AC481" t="s">
        <v>127</v>
      </c>
      <c r="AD481" s="2">
        <v>45616</v>
      </c>
      <c r="AE481">
        <v>2</v>
      </c>
      <c r="AF481">
        <v>41.75</v>
      </c>
      <c r="AH481" t="s">
        <v>1830</v>
      </c>
      <c r="AI481" t="s">
        <v>656</v>
      </c>
      <c r="AJ481" t="s">
        <v>174</v>
      </c>
      <c r="AK481">
        <v>5</v>
      </c>
      <c r="AL481" t="s">
        <v>126</v>
      </c>
      <c r="AM481">
        <v>317</v>
      </c>
      <c r="AN481" t="s">
        <v>134</v>
      </c>
      <c r="AO481" s="2">
        <v>45604</v>
      </c>
      <c r="AP481">
        <v>3</v>
      </c>
      <c r="AQ481">
        <v>37.340000000000003</v>
      </c>
    </row>
    <row r="482" spans="1:43" x14ac:dyDescent="0.25">
      <c r="A482" t="s">
        <v>848</v>
      </c>
      <c r="B482">
        <v>11.973000000000001</v>
      </c>
      <c r="C482">
        <v>13.403</v>
      </c>
      <c r="D482">
        <v>14.983000000000001</v>
      </c>
      <c r="E482">
        <v>374.90899999999999</v>
      </c>
      <c r="F482">
        <v>383.10000610351563</v>
      </c>
      <c r="G482">
        <v>385.33999633789063</v>
      </c>
      <c r="H482">
        <v>374.85000610351563</v>
      </c>
      <c r="I482">
        <v>376.82998657226563</v>
      </c>
      <c r="K482">
        <v>440.96</v>
      </c>
      <c r="L482" t="s">
        <v>1839</v>
      </c>
      <c r="M482" t="s">
        <v>166</v>
      </c>
      <c r="N482" t="s">
        <v>167</v>
      </c>
      <c r="O482">
        <v>5</v>
      </c>
      <c r="P482" t="s">
        <v>126</v>
      </c>
      <c r="Q482">
        <v>440.96</v>
      </c>
      <c r="R482" t="s">
        <v>168</v>
      </c>
      <c r="S482" s="2">
        <v>45621</v>
      </c>
      <c r="T482">
        <v>1</v>
      </c>
      <c r="U482">
        <v>14.34</v>
      </c>
      <c r="W482" t="s">
        <v>1840</v>
      </c>
      <c r="X482" t="s">
        <v>166</v>
      </c>
      <c r="Y482" t="s">
        <v>151</v>
      </c>
      <c r="Z482">
        <v>1</v>
      </c>
      <c r="AA482" t="s">
        <v>142</v>
      </c>
      <c r="AB482" t="s">
        <v>147</v>
      </c>
      <c r="AC482" t="s">
        <v>127</v>
      </c>
      <c r="AD482" s="2">
        <v>45499</v>
      </c>
      <c r="AE482">
        <v>2</v>
      </c>
      <c r="AF482">
        <v>12.03</v>
      </c>
      <c r="AH482" t="s">
        <v>1895</v>
      </c>
      <c r="AI482" t="s">
        <v>1795</v>
      </c>
      <c r="AJ482" t="s">
        <v>128</v>
      </c>
      <c r="AK482">
        <v>5</v>
      </c>
      <c r="AL482" t="s">
        <v>126</v>
      </c>
      <c r="AM482">
        <v>375</v>
      </c>
      <c r="AN482" t="s">
        <v>127</v>
      </c>
      <c r="AO482" s="2">
        <v>45594</v>
      </c>
      <c r="AP482">
        <v>3</v>
      </c>
      <c r="AQ482">
        <v>8.07</v>
      </c>
    </row>
    <row r="483" spans="1:43" x14ac:dyDescent="0.25">
      <c r="A483" t="s">
        <v>626</v>
      </c>
      <c r="B483">
        <v>8.7970000000000006</v>
      </c>
      <c r="C483">
        <v>9.5920000000000005</v>
      </c>
      <c r="D483">
        <v>10.266</v>
      </c>
      <c r="E483">
        <v>148.4</v>
      </c>
      <c r="F483">
        <v>123.30000305175781</v>
      </c>
      <c r="G483">
        <v>125.04720306396484</v>
      </c>
      <c r="H483">
        <v>123.23000335693359</v>
      </c>
      <c r="I483">
        <v>123.44999694824219</v>
      </c>
      <c r="K483">
        <v>120</v>
      </c>
      <c r="L483" t="s">
        <v>1819</v>
      </c>
      <c r="M483" t="s">
        <v>627</v>
      </c>
      <c r="N483" t="s">
        <v>146</v>
      </c>
      <c r="O483">
        <v>3</v>
      </c>
      <c r="P483" t="s">
        <v>137</v>
      </c>
      <c r="Q483">
        <v>120</v>
      </c>
      <c r="R483" t="s">
        <v>127</v>
      </c>
      <c r="S483" s="2">
        <v>45582</v>
      </c>
      <c r="T483">
        <v>1</v>
      </c>
      <c r="U483">
        <v>10.67</v>
      </c>
      <c r="W483" t="s">
        <v>1827</v>
      </c>
      <c r="X483" t="s">
        <v>628</v>
      </c>
      <c r="Y483" t="s">
        <v>198</v>
      </c>
      <c r="Z483">
        <v>3</v>
      </c>
      <c r="AA483" t="s">
        <v>126</v>
      </c>
      <c r="AB483">
        <v>144</v>
      </c>
      <c r="AC483" t="s">
        <v>127</v>
      </c>
      <c r="AD483" s="2">
        <v>45583</v>
      </c>
      <c r="AE483">
        <v>2</v>
      </c>
      <c r="AF483">
        <v>3.74</v>
      </c>
      <c r="AH483" t="e">
        <v>#N/A</v>
      </c>
      <c r="AI483" t="s">
        <v>627</v>
      </c>
      <c r="AJ483" t="s">
        <v>146</v>
      </c>
      <c r="AK483">
        <v>3</v>
      </c>
      <c r="AL483" t="s">
        <v>137</v>
      </c>
      <c r="AM483">
        <v>120</v>
      </c>
      <c r="AN483" t="s">
        <v>127</v>
      </c>
      <c r="AO483" s="2">
        <v>45582</v>
      </c>
      <c r="AP483">
        <v>3</v>
      </c>
      <c r="AQ483">
        <v>10.67</v>
      </c>
    </row>
    <row r="484" spans="1:43" x14ac:dyDescent="0.25">
      <c r="A484" t="s">
        <v>697</v>
      </c>
      <c r="B484">
        <v>1.8220000000000001</v>
      </c>
      <c r="C484">
        <v>1.95</v>
      </c>
      <c r="D484">
        <v>2.1059999999999999</v>
      </c>
      <c r="E484">
        <v>35.75</v>
      </c>
      <c r="F484">
        <v>34.939998626708984</v>
      </c>
      <c r="G484">
        <v>35.139999389648438</v>
      </c>
      <c r="H484">
        <v>34.880001068115234</v>
      </c>
      <c r="I484">
        <v>35</v>
      </c>
      <c r="K484">
        <v>35</v>
      </c>
      <c r="L484" t="s">
        <v>1830</v>
      </c>
      <c r="M484" t="s">
        <v>1738</v>
      </c>
      <c r="N484" t="s">
        <v>185</v>
      </c>
      <c r="O484">
        <v>5</v>
      </c>
      <c r="P484" t="s">
        <v>126</v>
      </c>
      <c r="Q484">
        <v>35</v>
      </c>
      <c r="R484" t="s">
        <v>134</v>
      </c>
      <c r="S484" s="2">
        <v>45618</v>
      </c>
      <c r="T484">
        <v>1</v>
      </c>
      <c r="U484">
        <v>37.24</v>
      </c>
      <c r="W484" t="s">
        <v>1837</v>
      </c>
      <c r="X484" t="s">
        <v>444</v>
      </c>
      <c r="Y484" t="s">
        <v>128</v>
      </c>
      <c r="Z484">
        <v>5</v>
      </c>
      <c r="AA484" t="s">
        <v>126</v>
      </c>
      <c r="AB484">
        <v>37</v>
      </c>
      <c r="AC484" t="s">
        <v>134</v>
      </c>
      <c r="AD484" s="2">
        <v>45609</v>
      </c>
      <c r="AE484">
        <v>2</v>
      </c>
      <c r="AF484">
        <v>30.39</v>
      </c>
      <c r="AH484" t="s">
        <v>1819</v>
      </c>
      <c r="AI484" t="s">
        <v>487</v>
      </c>
      <c r="AJ484" t="s">
        <v>151</v>
      </c>
      <c r="AK484">
        <v>1</v>
      </c>
      <c r="AL484" t="s">
        <v>142</v>
      </c>
      <c r="AM484">
        <v>31</v>
      </c>
      <c r="AN484" t="s">
        <v>127</v>
      </c>
      <c r="AO484" s="2">
        <v>45611</v>
      </c>
      <c r="AP484">
        <v>3</v>
      </c>
      <c r="AQ484">
        <v>14</v>
      </c>
    </row>
    <row r="485" spans="1:43" x14ac:dyDescent="0.25">
      <c r="A485" t="s">
        <v>549</v>
      </c>
      <c r="B485">
        <v>14.574</v>
      </c>
      <c r="C485">
        <v>15.537000000000001</v>
      </c>
      <c r="D485">
        <v>16.616</v>
      </c>
      <c r="E485">
        <v>130.80000000000001</v>
      </c>
      <c r="F485">
        <v>129.33999633789063</v>
      </c>
      <c r="G485">
        <v>130.55149841308594</v>
      </c>
      <c r="H485">
        <v>129.25</v>
      </c>
      <c r="I485">
        <v>129.52000427246094</v>
      </c>
      <c r="K485">
        <v>140</v>
      </c>
      <c r="L485" t="s">
        <v>1837</v>
      </c>
      <c r="M485" t="s">
        <v>426</v>
      </c>
      <c r="N485" t="s">
        <v>128</v>
      </c>
      <c r="O485">
        <v>5</v>
      </c>
      <c r="P485" t="s">
        <v>126</v>
      </c>
      <c r="Q485">
        <v>140</v>
      </c>
      <c r="R485" t="s">
        <v>127</v>
      </c>
      <c r="S485" s="2">
        <v>45615</v>
      </c>
      <c r="T485">
        <v>1</v>
      </c>
      <c r="U485">
        <v>41.04</v>
      </c>
      <c r="W485" t="e">
        <v>#N/A</v>
      </c>
      <c r="X485" t="s">
        <v>311</v>
      </c>
      <c r="Y485" t="s">
        <v>151</v>
      </c>
      <c r="Z485">
        <v>1</v>
      </c>
      <c r="AA485" t="s">
        <v>126</v>
      </c>
      <c r="AB485">
        <v>108</v>
      </c>
      <c r="AC485" t="s">
        <v>127</v>
      </c>
      <c r="AD485" s="2">
        <v>45596</v>
      </c>
      <c r="AE485">
        <v>2</v>
      </c>
      <c r="AF485">
        <v>17</v>
      </c>
      <c r="AH485" t="s">
        <v>1853</v>
      </c>
      <c r="AI485" t="s">
        <v>1633</v>
      </c>
      <c r="AJ485" t="s">
        <v>128</v>
      </c>
      <c r="AK485">
        <v>5</v>
      </c>
      <c r="AL485" t="s">
        <v>126</v>
      </c>
      <c r="AM485">
        <v>149</v>
      </c>
      <c r="AN485" t="s">
        <v>127</v>
      </c>
      <c r="AO485" s="2">
        <v>45606</v>
      </c>
      <c r="AP485">
        <v>3</v>
      </c>
      <c r="AQ485">
        <v>11.98</v>
      </c>
    </row>
    <row r="486" spans="1:43" x14ac:dyDescent="0.25">
      <c r="A486" t="s">
        <v>440</v>
      </c>
      <c r="B486">
        <v>10.553000000000001</v>
      </c>
      <c r="C486">
        <v>11.225</v>
      </c>
      <c r="D486">
        <v>12.241</v>
      </c>
      <c r="E486">
        <v>343.73700000000002</v>
      </c>
      <c r="F486">
        <v>352.8699951171875</v>
      </c>
      <c r="G486">
        <v>355.8699951171875</v>
      </c>
      <c r="H486">
        <v>351.30999755859375</v>
      </c>
      <c r="I486">
        <v>351.3599853515625</v>
      </c>
      <c r="K486">
        <v>378</v>
      </c>
      <c r="L486" t="s">
        <v>1862</v>
      </c>
      <c r="M486" t="s">
        <v>441</v>
      </c>
      <c r="N486" t="s">
        <v>128</v>
      </c>
      <c r="O486">
        <v>5</v>
      </c>
      <c r="P486" t="s">
        <v>126</v>
      </c>
      <c r="Q486">
        <v>378</v>
      </c>
      <c r="R486" t="s">
        <v>127</v>
      </c>
      <c r="S486" s="2">
        <v>45533</v>
      </c>
      <c r="T486">
        <v>1</v>
      </c>
      <c r="U486">
        <v>50.17</v>
      </c>
      <c r="W486" t="s">
        <v>1845</v>
      </c>
      <c r="X486" t="s">
        <v>1685</v>
      </c>
      <c r="Y486" t="s">
        <v>138</v>
      </c>
      <c r="Z486">
        <v>5</v>
      </c>
      <c r="AA486" t="s">
        <v>126</v>
      </c>
      <c r="AB486">
        <v>368</v>
      </c>
      <c r="AC486" t="s">
        <v>127</v>
      </c>
      <c r="AD486" s="2">
        <v>45622</v>
      </c>
      <c r="AE486">
        <v>2</v>
      </c>
      <c r="AF486">
        <v>42.9</v>
      </c>
      <c r="AH486" t="s">
        <v>1819</v>
      </c>
      <c r="AI486" t="s">
        <v>311</v>
      </c>
      <c r="AJ486" t="s">
        <v>146</v>
      </c>
      <c r="AK486">
        <v>3</v>
      </c>
      <c r="AL486" t="s">
        <v>137</v>
      </c>
      <c r="AM486">
        <v>318</v>
      </c>
      <c r="AN486" t="s">
        <v>127</v>
      </c>
      <c r="AO486" s="2">
        <v>45588</v>
      </c>
      <c r="AP486">
        <v>3</v>
      </c>
      <c r="AQ486">
        <v>38.07</v>
      </c>
    </row>
    <row r="487" spans="1:43" x14ac:dyDescent="0.25">
      <c r="A487" t="s">
        <v>484</v>
      </c>
      <c r="B487">
        <v>9.5440000000000005</v>
      </c>
      <c r="C487">
        <v>12.484999999999999</v>
      </c>
      <c r="D487">
        <v>12.868</v>
      </c>
      <c r="E487">
        <v>142.61099999999999</v>
      </c>
      <c r="F487">
        <v>133.99000549316406</v>
      </c>
      <c r="G487">
        <v>136.33999633789063</v>
      </c>
      <c r="H487">
        <v>132.97999572753906</v>
      </c>
      <c r="I487">
        <v>133.35000610351563</v>
      </c>
      <c r="K487">
        <v>150</v>
      </c>
      <c r="L487" t="s">
        <v>1826</v>
      </c>
      <c r="M487" t="s">
        <v>689</v>
      </c>
      <c r="N487" t="s">
        <v>125</v>
      </c>
      <c r="O487">
        <v>5</v>
      </c>
      <c r="P487" t="s">
        <v>126</v>
      </c>
      <c r="Q487">
        <v>150</v>
      </c>
      <c r="R487" t="s">
        <v>127</v>
      </c>
      <c r="S487" s="2">
        <v>45614</v>
      </c>
      <c r="T487">
        <v>1</v>
      </c>
      <c r="U487">
        <v>16.899999999999999</v>
      </c>
      <c r="W487" t="s">
        <v>1819</v>
      </c>
      <c r="X487" t="s">
        <v>314</v>
      </c>
      <c r="Y487" t="s">
        <v>146</v>
      </c>
      <c r="Z487">
        <v>3</v>
      </c>
      <c r="AA487" t="s">
        <v>126</v>
      </c>
      <c r="AB487">
        <v>122</v>
      </c>
      <c r="AC487" t="s">
        <v>127</v>
      </c>
      <c r="AD487" s="2">
        <v>45594</v>
      </c>
      <c r="AE487">
        <v>2</v>
      </c>
      <c r="AF487">
        <v>15.68</v>
      </c>
      <c r="AH487" t="e">
        <v>#N/A</v>
      </c>
      <c r="AI487" t="s">
        <v>166</v>
      </c>
      <c r="AJ487" t="s">
        <v>146</v>
      </c>
      <c r="AK487">
        <v>3</v>
      </c>
      <c r="AL487" t="s">
        <v>137</v>
      </c>
      <c r="AM487" t="s">
        <v>147</v>
      </c>
      <c r="AN487" t="s">
        <v>127</v>
      </c>
      <c r="AO487" s="2">
        <v>45559</v>
      </c>
      <c r="AP487">
        <v>3</v>
      </c>
      <c r="AQ487">
        <v>1.68</v>
      </c>
    </row>
    <row r="488" spans="1:43" x14ac:dyDescent="0.25">
      <c r="A488" t="s">
        <v>743</v>
      </c>
      <c r="B488">
        <v>6.1539999999999999</v>
      </c>
      <c r="C488">
        <v>7.1440000000000001</v>
      </c>
      <c r="D488">
        <v>7.9290000000000003</v>
      </c>
      <c r="E488">
        <v>207.84200000000001</v>
      </c>
      <c r="F488">
        <v>198.38999938964844</v>
      </c>
      <c r="G488">
        <v>199.41999816894531</v>
      </c>
      <c r="H488">
        <v>197.02999877929688</v>
      </c>
      <c r="I488">
        <v>199.00999450683594</v>
      </c>
      <c r="K488">
        <v>230</v>
      </c>
      <c r="L488" t="s">
        <v>1898</v>
      </c>
      <c r="M488" t="s">
        <v>1721</v>
      </c>
      <c r="N488" t="s">
        <v>125</v>
      </c>
      <c r="O488">
        <v>5</v>
      </c>
      <c r="P488" t="s">
        <v>126</v>
      </c>
      <c r="Q488">
        <v>230</v>
      </c>
      <c r="R488" t="s">
        <v>134</v>
      </c>
      <c r="S488" s="2">
        <v>45615</v>
      </c>
      <c r="T488">
        <v>1</v>
      </c>
      <c r="U488">
        <v>28.62</v>
      </c>
      <c r="W488" t="s">
        <v>1896</v>
      </c>
      <c r="X488" t="s">
        <v>1558</v>
      </c>
      <c r="Y488" t="s">
        <v>146</v>
      </c>
      <c r="Z488">
        <v>3</v>
      </c>
      <c r="AA488" t="s">
        <v>126</v>
      </c>
      <c r="AB488">
        <v>196</v>
      </c>
      <c r="AC488" t="s">
        <v>127</v>
      </c>
      <c r="AD488" s="2">
        <v>45603</v>
      </c>
      <c r="AE488">
        <v>2</v>
      </c>
      <c r="AF488">
        <v>19.63</v>
      </c>
      <c r="AH488" t="s">
        <v>1845</v>
      </c>
      <c r="AI488" t="s">
        <v>308</v>
      </c>
      <c r="AJ488" t="s">
        <v>138</v>
      </c>
      <c r="AK488">
        <v>5</v>
      </c>
      <c r="AL488" t="s">
        <v>126</v>
      </c>
      <c r="AM488">
        <v>200</v>
      </c>
      <c r="AN488" t="s">
        <v>127</v>
      </c>
      <c r="AO488" s="2">
        <v>45505</v>
      </c>
      <c r="AP488">
        <v>3</v>
      </c>
      <c r="AQ488">
        <v>18.809999999999999</v>
      </c>
    </row>
    <row r="489" spans="1:43" x14ac:dyDescent="0.25">
      <c r="A489" t="s">
        <v>562</v>
      </c>
      <c r="B489">
        <v>10.021000000000001</v>
      </c>
      <c r="C489">
        <v>11.481</v>
      </c>
      <c r="D489">
        <v>13.798</v>
      </c>
      <c r="E489">
        <v>326.81</v>
      </c>
      <c r="F489">
        <v>347.94000244140625</v>
      </c>
      <c r="G489">
        <v>349.02999877929688</v>
      </c>
      <c r="H489">
        <v>340.7449951171875</v>
      </c>
      <c r="I489">
        <v>343.94000244140625</v>
      </c>
      <c r="K489">
        <v>338</v>
      </c>
      <c r="L489" t="s">
        <v>1859</v>
      </c>
      <c r="M489" t="s">
        <v>342</v>
      </c>
      <c r="N489" t="s">
        <v>125</v>
      </c>
      <c r="O489">
        <v>5</v>
      </c>
      <c r="P489" t="s">
        <v>126</v>
      </c>
      <c r="Q489">
        <v>338</v>
      </c>
      <c r="R489" t="s">
        <v>127</v>
      </c>
      <c r="S489" s="2">
        <v>45621</v>
      </c>
      <c r="T489">
        <v>1</v>
      </c>
      <c r="U489">
        <v>90.11</v>
      </c>
      <c r="W489" t="e">
        <v>#N/A</v>
      </c>
      <c r="X489" t="s">
        <v>1630</v>
      </c>
      <c r="Y489" t="s">
        <v>128</v>
      </c>
      <c r="Z489">
        <v>5</v>
      </c>
      <c r="AA489" t="s">
        <v>126</v>
      </c>
      <c r="AB489">
        <v>343</v>
      </c>
      <c r="AC489" t="s">
        <v>127</v>
      </c>
      <c r="AD489" s="2">
        <v>45600</v>
      </c>
      <c r="AE489">
        <v>2</v>
      </c>
      <c r="AF489">
        <v>76.540000000000006</v>
      </c>
      <c r="AH489" t="s">
        <v>1820</v>
      </c>
      <c r="AI489" t="s">
        <v>1697</v>
      </c>
      <c r="AJ489" t="s">
        <v>125</v>
      </c>
      <c r="AK489">
        <v>5</v>
      </c>
      <c r="AL489" t="s">
        <v>126</v>
      </c>
      <c r="AM489">
        <v>338</v>
      </c>
      <c r="AN489" t="s">
        <v>134</v>
      </c>
      <c r="AO489" s="2">
        <v>45596</v>
      </c>
      <c r="AP489">
        <v>3</v>
      </c>
      <c r="AQ489">
        <v>67.739999999999995</v>
      </c>
    </row>
    <row r="490" spans="1:43" x14ac:dyDescent="0.25">
      <c r="A490" t="s">
        <v>410</v>
      </c>
      <c r="B490">
        <v>4.8339999999999996</v>
      </c>
      <c r="C490">
        <v>5.3490000000000002</v>
      </c>
      <c r="D490">
        <v>6.0220000000000002</v>
      </c>
      <c r="E490">
        <v>90.097999999999999</v>
      </c>
      <c r="F490">
        <v>87.550003051757813</v>
      </c>
      <c r="G490">
        <v>87.660003662109375</v>
      </c>
      <c r="H490">
        <v>86.269996643066406</v>
      </c>
      <c r="I490">
        <v>86.569999694824219</v>
      </c>
      <c r="K490">
        <v>58.52</v>
      </c>
      <c r="L490" t="s">
        <v>1839</v>
      </c>
      <c r="M490" t="s">
        <v>166</v>
      </c>
      <c r="N490" t="s">
        <v>128</v>
      </c>
      <c r="O490">
        <v>5</v>
      </c>
      <c r="P490" t="s">
        <v>137</v>
      </c>
      <c r="Q490">
        <v>58.52</v>
      </c>
      <c r="R490" t="s">
        <v>430</v>
      </c>
      <c r="S490" s="2">
        <v>45492</v>
      </c>
      <c r="T490">
        <v>1</v>
      </c>
      <c r="U490">
        <v>58.28</v>
      </c>
      <c r="W490" t="s">
        <v>1898</v>
      </c>
      <c r="X490" t="s">
        <v>499</v>
      </c>
      <c r="Y490" t="s">
        <v>125</v>
      </c>
      <c r="Z490">
        <v>5</v>
      </c>
      <c r="AA490" t="s">
        <v>126</v>
      </c>
      <c r="AB490">
        <v>100</v>
      </c>
      <c r="AC490" t="s">
        <v>134</v>
      </c>
      <c r="AD490" s="2">
        <v>45622</v>
      </c>
      <c r="AE490">
        <v>2</v>
      </c>
      <c r="AF490">
        <v>55.92</v>
      </c>
      <c r="AH490" t="s">
        <v>1824</v>
      </c>
      <c r="AI490" t="s">
        <v>224</v>
      </c>
      <c r="AJ490" t="s">
        <v>633</v>
      </c>
      <c r="AK490">
        <v>4</v>
      </c>
      <c r="AL490" t="s">
        <v>126</v>
      </c>
      <c r="AM490">
        <v>94</v>
      </c>
      <c r="AN490" t="s">
        <v>134</v>
      </c>
      <c r="AO490" s="2">
        <v>45594</v>
      </c>
      <c r="AP490">
        <v>3</v>
      </c>
      <c r="AQ490">
        <v>47.43</v>
      </c>
    </row>
    <row r="491" spans="1:43" x14ac:dyDescent="0.25">
      <c r="A491" t="s">
        <v>241</v>
      </c>
      <c r="B491">
        <v>11.348000000000001</v>
      </c>
      <c r="C491">
        <v>12.262</v>
      </c>
      <c r="D491">
        <v>12.38</v>
      </c>
      <c r="E491">
        <v>203.345</v>
      </c>
      <c r="F491">
        <v>156.92999267578125</v>
      </c>
      <c r="G491">
        <v>157.64999389648438</v>
      </c>
      <c r="H491">
        <v>154.46000671386719</v>
      </c>
      <c r="I491">
        <v>156.39999389648438</v>
      </c>
      <c r="K491">
        <v>175</v>
      </c>
      <c r="L491" t="s">
        <v>1838</v>
      </c>
      <c r="M491" t="s">
        <v>242</v>
      </c>
      <c r="N491" t="s">
        <v>146</v>
      </c>
      <c r="O491">
        <v>3</v>
      </c>
      <c r="P491" t="s">
        <v>126</v>
      </c>
      <c r="Q491">
        <v>175</v>
      </c>
      <c r="R491" t="s">
        <v>127</v>
      </c>
      <c r="S491" s="2">
        <v>45603</v>
      </c>
      <c r="T491">
        <v>1</v>
      </c>
      <c r="U491">
        <v>52.32</v>
      </c>
      <c r="W491" t="s">
        <v>1823</v>
      </c>
      <c r="X491" t="s">
        <v>156</v>
      </c>
      <c r="Y491" t="s">
        <v>514</v>
      </c>
      <c r="Z491">
        <v>3</v>
      </c>
      <c r="AA491" t="s">
        <v>126</v>
      </c>
      <c r="AB491" t="s">
        <v>147</v>
      </c>
      <c r="AC491" t="s">
        <v>127</v>
      </c>
      <c r="AD491" s="2">
        <v>45602</v>
      </c>
      <c r="AE491">
        <v>2</v>
      </c>
      <c r="AF491">
        <v>33.409999999999997</v>
      </c>
      <c r="AH491" t="s">
        <v>1867</v>
      </c>
      <c r="AI491" t="s">
        <v>205</v>
      </c>
      <c r="AJ491" t="s">
        <v>128</v>
      </c>
      <c r="AK491">
        <v>5</v>
      </c>
      <c r="AL491" t="s">
        <v>126</v>
      </c>
      <c r="AM491">
        <v>194</v>
      </c>
      <c r="AN491" t="s">
        <v>127</v>
      </c>
      <c r="AO491" s="2">
        <v>45618</v>
      </c>
      <c r="AP491">
        <v>3</v>
      </c>
      <c r="AQ491">
        <v>31.23</v>
      </c>
    </row>
    <row r="492" spans="1:43" x14ac:dyDescent="0.25">
      <c r="A492" t="s">
        <v>886</v>
      </c>
      <c r="B492">
        <v>5.6020000000000003</v>
      </c>
      <c r="C492">
        <v>7.1760000000000002</v>
      </c>
      <c r="D492">
        <v>8.5380000000000003</v>
      </c>
      <c r="E492">
        <v>90.545000000000002</v>
      </c>
      <c r="F492">
        <v>68.169998168945313</v>
      </c>
      <c r="G492">
        <v>69</v>
      </c>
      <c r="H492">
        <v>67.785003662109375</v>
      </c>
      <c r="I492">
        <v>68.400001525878906</v>
      </c>
      <c r="K492">
        <v>85</v>
      </c>
      <c r="L492" t="s">
        <v>1819</v>
      </c>
      <c r="M492" t="s">
        <v>404</v>
      </c>
      <c r="N492" t="s">
        <v>128</v>
      </c>
      <c r="O492">
        <v>5</v>
      </c>
      <c r="P492" t="s">
        <v>137</v>
      </c>
      <c r="Q492">
        <v>85</v>
      </c>
      <c r="R492" t="s">
        <v>127</v>
      </c>
      <c r="S492" s="2">
        <v>45611</v>
      </c>
      <c r="T492">
        <v>1</v>
      </c>
      <c r="U492">
        <v>34.630000000000003</v>
      </c>
      <c r="W492" t="s">
        <v>1862</v>
      </c>
      <c r="X492" t="s">
        <v>1559</v>
      </c>
      <c r="Y492" t="s">
        <v>151</v>
      </c>
      <c r="Z492">
        <v>1</v>
      </c>
      <c r="AA492" t="s">
        <v>126</v>
      </c>
      <c r="AB492">
        <v>72</v>
      </c>
      <c r="AC492" t="s">
        <v>127</v>
      </c>
      <c r="AD492" s="2">
        <v>45595</v>
      </c>
      <c r="AE492">
        <v>2</v>
      </c>
      <c r="AF492">
        <v>27.03</v>
      </c>
      <c r="AH492" t="s">
        <v>1861</v>
      </c>
      <c r="AI492" t="s">
        <v>1745</v>
      </c>
      <c r="AJ492" t="s">
        <v>141</v>
      </c>
      <c r="AK492">
        <v>3</v>
      </c>
      <c r="AL492" t="s">
        <v>126</v>
      </c>
      <c r="AM492">
        <v>85</v>
      </c>
      <c r="AN492" t="s">
        <v>127</v>
      </c>
      <c r="AO492" s="2">
        <v>45594</v>
      </c>
      <c r="AP492">
        <v>3</v>
      </c>
      <c r="AQ492">
        <v>10.28</v>
      </c>
    </row>
    <row r="493" spans="1:43" x14ac:dyDescent="0.25">
      <c r="A493" t="s">
        <v>539</v>
      </c>
      <c r="B493">
        <v>14.053000000000001</v>
      </c>
      <c r="C493">
        <v>16.373000000000001</v>
      </c>
      <c r="D493">
        <v>18.888999999999999</v>
      </c>
      <c r="E493">
        <v>230.208</v>
      </c>
      <c r="F493">
        <v>244.14999389648438</v>
      </c>
      <c r="G493">
        <v>245.27999877929688</v>
      </c>
      <c r="H493">
        <v>240.77999877929688</v>
      </c>
      <c r="I493">
        <v>241.6199951171875</v>
      </c>
      <c r="K493">
        <v>253</v>
      </c>
      <c r="L493" t="s">
        <v>1845</v>
      </c>
      <c r="M493" t="s">
        <v>1744</v>
      </c>
      <c r="N493" t="s">
        <v>138</v>
      </c>
      <c r="O493">
        <v>5</v>
      </c>
      <c r="P493" t="s">
        <v>126</v>
      </c>
      <c r="Q493">
        <v>253</v>
      </c>
      <c r="R493" t="s">
        <v>127</v>
      </c>
      <c r="S493" s="2">
        <v>45618</v>
      </c>
      <c r="T493">
        <v>1</v>
      </c>
      <c r="U493">
        <v>134.62</v>
      </c>
      <c r="W493" t="s">
        <v>1831</v>
      </c>
      <c r="X493" t="s">
        <v>877</v>
      </c>
      <c r="Y493" t="s">
        <v>162</v>
      </c>
      <c r="Z493">
        <v>5</v>
      </c>
      <c r="AA493" t="s">
        <v>163</v>
      </c>
      <c r="AB493" t="s">
        <v>147</v>
      </c>
      <c r="AC493" t="s">
        <v>127</v>
      </c>
      <c r="AD493" s="2">
        <v>45344</v>
      </c>
      <c r="AE493">
        <v>2</v>
      </c>
      <c r="AF493">
        <v>99.95</v>
      </c>
      <c r="AH493" t="e">
        <v>#N/A</v>
      </c>
      <c r="AI493" t="s">
        <v>166</v>
      </c>
      <c r="AJ493" t="s">
        <v>125</v>
      </c>
      <c r="AK493">
        <v>5</v>
      </c>
      <c r="AL493" t="s">
        <v>126</v>
      </c>
      <c r="AM493">
        <v>254</v>
      </c>
      <c r="AN493" t="s">
        <v>134</v>
      </c>
      <c r="AO493" s="2">
        <v>45604</v>
      </c>
      <c r="AP493">
        <v>3</v>
      </c>
      <c r="AQ493">
        <v>80.63</v>
      </c>
    </row>
    <row r="494" spans="1:43" x14ac:dyDescent="0.25">
      <c r="A494" t="s">
        <v>839</v>
      </c>
      <c r="B494">
        <v>2.0950000000000002</v>
      </c>
      <c r="C494">
        <v>2.23</v>
      </c>
      <c r="D494">
        <v>2.3889999999999998</v>
      </c>
      <c r="E494">
        <v>78.238</v>
      </c>
      <c r="F494">
        <v>75.199996948242188</v>
      </c>
      <c r="G494">
        <v>76.139999389648438</v>
      </c>
      <c r="H494">
        <v>75.199996948242188</v>
      </c>
      <c r="I494">
        <v>75.910003662109375</v>
      </c>
      <c r="K494">
        <v>79</v>
      </c>
      <c r="L494" t="s">
        <v>1880</v>
      </c>
      <c r="M494" t="s">
        <v>1901</v>
      </c>
      <c r="N494" t="s">
        <v>128</v>
      </c>
      <c r="O494">
        <v>5</v>
      </c>
      <c r="P494" t="s">
        <v>126</v>
      </c>
      <c r="Q494">
        <v>79</v>
      </c>
      <c r="R494" t="s">
        <v>127</v>
      </c>
      <c r="S494" s="2">
        <v>45623</v>
      </c>
      <c r="T494">
        <v>1</v>
      </c>
      <c r="U494">
        <v>27.42</v>
      </c>
      <c r="W494" t="s">
        <v>1900</v>
      </c>
      <c r="X494" t="s">
        <v>840</v>
      </c>
      <c r="Y494" t="s">
        <v>128</v>
      </c>
      <c r="Z494">
        <v>5</v>
      </c>
      <c r="AA494" t="s">
        <v>126</v>
      </c>
      <c r="AB494">
        <v>82</v>
      </c>
      <c r="AC494" t="s">
        <v>127</v>
      </c>
      <c r="AD494" s="2">
        <v>45595</v>
      </c>
      <c r="AE494">
        <v>2</v>
      </c>
      <c r="AF494">
        <v>24.46</v>
      </c>
      <c r="AH494" t="s">
        <v>1820</v>
      </c>
      <c r="AI494" t="s">
        <v>1686</v>
      </c>
      <c r="AJ494" t="s">
        <v>343</v>
      </c>
      <c r="AK494">
        <v>3</v>
      </c>
      <c r="AL494" t="s">
        <v>126</v>
      </c>
      <c r="AM494">
        <v>78</v>
      </c>
      <c r="AN494" t="s">
        <v>134</v>
      </c>
      <c r="AO494" s="2">
        <v>45621</v>
      </c>
      <c r="AP494">
        <v>3</v>
      </c>
      <c r="AQ494">
        <v>22.47</v>
      </c>
    </row>
    <row r="495" spans="1:43" x14ac:dyDescent="0.25">
      <c r="A495" t="s">
        <v>301</v>
      </c>
      <c r="B495">
        <v>44.924999999999997</v>
      </c>
      <c r="C495">
        <v>49.911000000000001</v>
      </c>
      <c r="D495">
        <v>57.633000000000003</v>
      </c>
      <c r="E495">
        <v>1065.393</v>
      </c>
      <c r="F495">
        <v>756.719970703125</v>
      </c>
      <c r="G495">
        <v>762.15997314453125</v>
      </c>
      <c r="H495">
        <v>749.5150146484375</v>
      </c>
      <c r="I495">
        <v>754.8699951171875</v>
      </c>
      <c r="K495">
        <v>880</v>
      </c>
      <c r="L495" t="s">
        <v>1899</v>
      </c>
      <c r="M495" t="s">
        <v>267</v>
      </c>
      <c r="N495" t="s">
        <v>203</v>
      </c>
      <c r="O495">
        <v>3</v>
      </c>
      <c r="P495" t="s">
        <v>126</v>
      </c>
      <c r="Q495">
        <v>880</v>
      </c>
      <c r="R495" t="s">
        <v>127</v>
      </c>
      <c r="S495" s="2">
        <v>45597</v>
      </c>
      <c r="T495">
        <v>1</v>
      </c>
      <c r="U495">
        <v>31.03</v>
      </c>
      <c r="W495" t="e">
        <v>#N/A</v>
      </c>
      <c r="X495" t="s">
        <v>166</v>
      </c>
      <c r="Y495" t="s">
        <v>138</v>
      </c>
      <c r="Z495">
        <v>5</v>
      </c>
      <c r="AA495" t="s">
        <v>137</v>
      </c>
      <c r="AB495" t="s">
        <v>147</v>
      </c>
      <c r="AC495" t="s">
        <v>127</v>
      </c>
      <c r="AD495" s="2">
        <v>45330</v>
      </c>
      <c r="AE495">
        <v>2</v>
      </c>
      <c r="AF495">
        <v>5.05</v>
      </c>
      <c r="AH495" t="s">
        <v>1822</v>
      </c>
      <c r="AI495" t="s">
        <v>166</v>
      </c>
      <c r="AJ495" t="s">
        <v>141</v>
      </c>
      <c r="AK495">
        <v>3</v>
      </c>
      <c r="AL495" t="s">
        <v>126</v>
      </c>
      <c r="AM495">
        <v>980</v>
      </c>
      <c r="AN495" t="s">
        <v>134</v>
      </c>
      <c r="AO495" s="2">
        <v>45593</v>
      </c>
      <c r="AP495">
        <v>3</v>
      </c>
      <c r="AQ495">
        <v>2.21</v>
      </c>
    </row>
    <row r="496" spans="1:43" x14ac:dyDescent="0.25">
      <c r="A496" t="s">
        <v>748</v>
      </c>
      <c r="B496">
        <v>2.2349999999999999</v>
      </c>
      <c r="C496">
        <v>2.4700000000000002</v>
      </c>
      <c r="D496">
        <v>2.5219999999999998</v>
      </c>
      <c r="E496">
        <v>26.978000000000002</v>
      </c>
      <c r="F496">
        <v>27.469999313354492</v>
      </c>
      <c r="G496">
        <v>27.629999160766602</v>
      </c>
      <c r="H496">
        <v>27.204999923706055</v>
      </c>
      <c r="I496">
        <v>27.25</v>
      </c>
      <c r="K496">
        <v>33</v>
      </c>
      <c r="L496" t="s">
        <v>1856</v>
      </c>
      <c r="M496" t="s">
        <v>1696</v>
      </c>
      <c r="N496" t="s">
        <v>128</v>
      </c>
      <c r="O496">
        <v>5</v>
      </c>
      <c r="P496" t="s">
        <v>126</v>
      </c>
      <c r="Q496">
        <v>33</v>
      </c>
      <c r="R496" t="s">
        <v>134</v>
      </c>
      <c r="S496" s="2">
        <v>45621</v>
      </c>
      <c r="T496">
        <v>1</v>
      </c>
      <c r="U496">
        <v>78.89</v>
      </c>
      <c r="W496" t="s">
        <v>1862</v>
      </c>
      <c r="X496" t="s">
        <v>255</v>
      </c>
      <c r="Y496" t="s">
        <v>128</v>
      </c>
      <c r="Z496">
        <v>5</v>
      </c>
      <c r="AA496" t="s">
        <v>126</v>
      </c>
      <c r="AB496">
        <v>30</v>
      </c>
      <c r="AC496" t="s">
        <v>127</v>
      </c>
      <c r="AD496" s="2">
        <v>45616</v>
      </c>
      <c r="AE496">
        <v>2</v>
      </c>
      <c r="AF496">
        <v>45.76</v>
      </c>
      <c r="AH496" t="s">
        <v>1837</v>
      </c>
      <c r="AI496" t="s">
        <v>426</v>
      </c>
      <c r="AJ496" t="s">
        <v>128</v>
      </c>
      <c r="AK496">
        <v>5</v>
      </c>
      <c r="AL496" t="s">
        <v>137</v>
      </c>
      <c r="AM496">
        <v>26</v>
      </c>
      <c r="AN496" t="s">
        <v>127</v>
      </c>
      <c r="AO496" s="2">
        <v>45589</v>
      </c>
      <c r="AP496">
        <v>3</v>
      </c>
      <c r="AQ496">
        <v>34.78</v>
      </c>
    </row>
    <row r="497" spans="1:43" x14ac:dyDescent="0.25">
      <c r="A497" t="s">
        <v>694</v>
      </c>
      <c r="B497">
        <v>10.563000000000001</v>
      </c>
      <c r="C497">
        <v>11.292</v>
      </c>
      <c r="D497">
        <v>11.807</v>
      </c>
      <c r="E497">
        <v>149.68799999999999</v>
      </c>
      <c r="F497">
        <v>169.63999938964844</v>
      </c>
      <c r="G497">
        <v>170.92999267578125</v>
      </c>
      <c r="H497">
        <v>168.77000427246094</v>
      </c>
      <c r="I497">
        <v>170.10000610351563</v>
      </c>
      <c r="K497">
        <v>155</v>
      </c>
      <c r="L497" t="s">
        <v>1837</v>
      </c>
      <c r="M497" t="s">
        <v>426</v>
      </c>
      <c r="N497" t="s">
        <v>128</v>
      </c>
      <c r="O497">
        <v>5</v>
      </c>
      <c r="P497" t="s">
        <v>126</v>
      </c>
      <c r="Q497">
        <v>155</v>
      </c>
      <c r="R497" t="s">
        <v>127</v>
      </c>
      <c r="S497" s="2">
        <v>45600</v>
      </c>
      <c r="T497">
        <v>1</v>
      </c>
      <c r="U497">
        <v>62.55</v>
      </c>
      <c r="W497" t="s">
        <v>1845</v>
      </c>
      <c r="X497" t="s">
        <v>1517</v>
      </c>
      <c r="Y497" t="s">
        <v>138</v>
      </c>
      <c r="Z497">
        <v>5</v>
      </c>
      <c r="AA497" t="s">
        <v>126</v>
      </c>
      <c r="AB497">
        <v>151</v>
      </c>
      <c r="AC497" t="s">
        <v>127</v>
      </c>
      <c r="AD497" s="2">
        <v>45589</v>
      </c>
      <c r="AE497">
        <v>2</v>
      </c>
      <c r="AF497">
        <v>53.92</v>
      </c>
      <c r="AH497" t="s">
        <v>1863</v>
      </c>
      <c r="AI497" t="s">
        <v>1700</v>
      </c>
      <c r="AJ497" t="s">
        <v>249</v>
      </c>
      <c r="AK497">
        <v>4</v>
      </c>
      <c r="AL497" t="s">
        <v>126</v>
      </c>
      <c r="AM497">
        <v>150</v>
      </c>
      <c r="AN497" t="s">
        <v>127</v>
      </c>
      <c r="AO497" s="2">
        <v>45588</v>
      </c>
      <c r="AP497">
        <v>3</v>
      </c>
      <c r="AQ497">
        <v>31.68</v>
      </c>
    </row>
    <row r="498" spans="1:43" x14ac:dyDescent="0.25">
      <c r="A498" t="s">
        <v>878</v>
      </c>
      <c r="B498">
        <v>12.627000000000001</v>
      </c>
      <c r="C498">
        <v>14.202999999999999</v>
      </c>
      <c r="D498">
        <v>15.048</v>
      </c>
      <c r="E498">
        <v>233.44399999999999</v>
      </c>
      <c r="F498">
        <v>223.86000061035156</v>
      </c>
      <c r="G498">
        <v>226.63999938964844</v>
      </c>
      <c r="H498">
        <v>221.26010131835938</v>
      </c>
      <c r="I498">
        <v>222.66999816894531</v>
      </c>
      <c r="K498">
        <v>260</v>
      </c>
      <c r="L498" t="s">
        <v>1865</v>
      </c>
      <c r="M498" t="s">
        <v>1746</v>
      </c>
      <c r="N498" t="s">
        <v>128</v>
      </c>
      <c r="O498">
        <v>5</v>
      </c>
      <c r="P498" t="s">
        <v>126</v>
      </c>
      <c r="Q498">
        <v>260</v>
      </c>
      <c r="R498" t="s">
        <v>127</v>
      </c>
      <c r="S498" s="2">
        <v>45618</v>
      </c>
      <c r="T498">
        <v>1</v>
      </c>
      <c r="U498">
        <v>82.51</v>
      </c>
      <c r="W498" t="s">
        <v>1839</v>
      </c>
      <c r="X498" t="s">
        <v>166</v>
      </c>
      <c r="Y498" t="s">
        <v>146</v>
      </c>
      <c r="Z498">
        <v>3</v>
      </c>
      <c r="AA498" t="s">
        <v>142</v>
      </c>
      <c r="AB498">
        <v>229.25</v>
      </c>
      <c r="AC498" t="s">
        <v>430</v>
      </c>
      <c r="AD498" s="2">
        <v>45587</v>
      </c>
      <c r="AE498">
        <v>2</v>
      </c>
      <c r="AF498">
        <v>62.85</v>
      </c>
      <c r="AH498" t="e">
        <v>#N/A</v>
      </c>
      <c r="AI498" t="s">
        <v>166</v>
      </c>
      <c r="AJ498" t="s">
        <v>146</v>
      </c>
      <c r="AK498">
        <v>3</v>
      </c>
      <c r="AL498" t="s">
        <v>142</v>
      </c>
      <c r="AM498">
        <v>229.25</v>
      </c>
      <c r="AN498" t="s">
        <v>430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588</v>
      </c>
      <c r="B499">
        <v>9.5329999999999995</v>
      </c>
      <c r="C499">
        <v>10.09</v>
      </c>
      <c r="D499">
        <v>11.294</v>
      </c>
      <c r="E499">
        <v>259</v>
      </c>
      <c r="F499">
        <v>250.97999572753906</v>
      </c>
      <c r="G499">
        <v>251.36000061035156</v>
      </c>
      <c r="H499">
        <v>247.91000366210938</v>
      </c>
      <c r="I499">
        <v>249.33000183105469</v>
      </c>
      <c r="K499">
        <v>275</v>
      </c>
      <c r="L499" t="e">
        <v>#N/A</v>
      </c>
      <c r="M499" t="s">
        <v>1433</v>
      </c>
      <c r="N499" t="s">
        <v>146</v>
      </c>
      <c r="O499">
        <v>3</v>
      </c>
      <c r="P499" t="s">
        <v>126</v>
      </c>
      <c r="Q499" t="s">
        <v>147</v>
      </c>
      <c r="R499" t="s">
        <v>127</v>
      </c>
      <c r="S499" s="2">
        <v>45590</v>
      </c>
      <c r="T499">
        <v>1</v>
      </c>
      <c r="U499">
        <v>65.510000000000005</v>
      </c>
      <c r="W499" t="s">
        <v>1851</v>
      </c>
      <c r="X499" t="s">
        <v>306</v>
      </c>
      <c r="Y499" t="s">
        <v>125</v>
      </c>
      <c r="Z499">
        <v>5</v>
      </c>
      <c r="AA499" t="s">
        <v>126</v>
      </c>
      <c r="AB499">
        <v>275</v>
      </c>
      <c r="AC499" t="s">
        <v>127</v>
      </c>
      <c r="AD499" s="2">
        <v>45622</v>
      </c>
      <c r="AE499">
        <v>2</v>
      </c>
      <c r="AF499">
        <v>63.97</v>
      </c>
      <c r="AH499" t="s">
        <v>1890</v>
      </c>
      <c r="AI499" t="s">
        <v>1433</v>
      </c>
      <c r="AJ499" t="s">
        <v>146</v>
      </c>
      <c r="AK499">
        <v>3</v>
      </c>
      <c r="AL499" t="s">
        <v>126</v>
      </c>
      <c r="AM499" t="s">
        <v>147</v>
      </c>
      <c r="AN499" t="s">
        <v>127</v>
      </c>
      <c r="AO499" s="2">
        <v>45590</v>
      </c>
      <c r="AP499">
        <v>3</v>
      </c>
      <c r="AQ499">
        <v>60.19</v>
      </c>
    </row>
    <row r="500" spans="1:43" x14ac:dyDescent="0.25">
      <c r="A500" t="s">
        <v>625</v>
      </c>
      <c r="B500">
        <v>9.468</v>
      </c>
      <c r="C500">
        <v>11.154</v>
      </c>
      <c r="D500">
        <v>12.701000000000001</v>
      </c>
      <c r="E500">
        <v>283.26100000000002</v>
      </c>
      <c r="F500">
        <v>296.73001098632813</v>
      </c>
      <c r="G500">
        <v>299.95001220703125</v>
      </c>
      <c r="H500">
        <v>292.8599853515625</v>
      </c>
      <c r="I500">
        <v>294.95001220703125</v>
      </c>
      <c r="K500">
        <v>305</v>
      </c>
      <c r="L500" t="s">
        <v>1821</v>
      </c>
      <c r="M500" t="s">
        <v>1784</v>
      </c>
      <c r="N500" t="s">
        <v>125</v>
      </c>
      <c r="O500">
        <v>5</v>
      </c>
      <c r="P500" t="s">
        <v>126</v>
      </c>
      <c r="Q500">
        <v>305</v>
      </c>
      <c r="R500" t="s">
        <v>127</v>
      </c>
      <c r="S500" s="2">
        <v>45621</v>
      </c>
      <c r="T500">
        <v>1</v>
      </c>
      <c r="U500">
        <v>10.46</v>
      </c>
      <c r="W500" t="s">
        <v>1896</v>
      </c>
      <c r="X500" t="s">
        <v>1495</v>
      </c>
      <c r="Y500" t="s">
        <v>146</v>
      </c>
      <c r="Z500">
        <v>3</v>
      </c>
      <c r="AA500" t="s">
        <v>126</v>
      </c>
      <c r="AB500">
        <v>250</v>
      </c>
      <c r="AC500" t="s">
        <v>127</v>
      </c>
      <c r="AD500" s="2">
        <v>45590</v>
      </c>
      <c r="AE500">
        <v>2</v>
      </c>
      <c r="AF500">
        <v>5.85</v>
      </c>
      <c r="AH500" t="s">
        <v>1851</v>
      </c>
      <c r="AI500" t="s">
        <v>294</v>
      </c>
      <c r="AJ500" t="s">
        <v>141</v>
      </c>
      <c r="AK500">
        <v>3</v>
      </c>
      <c r="AL500" t="s">
        <v>126</v>
      </c>
      <c r="AM500">
        <v>270</v>
      </c>
      <c r="AN500" t="s">
        <v>127</v>
      </c>
      <c r="AO500" s="2">
        <v>45622</v>
      </c>
      <c r="AP500">
        <v>3</v>
      </c>
      <c r="AQ500">
        <v>0</v>
      </c>
    </row>
    <row r="501" spans="1:43" x14ac:dyDescent="0.25">
      <c r="A501" t="s">
        <v>692</v>
      </c>
      <c r="B501">
        <v>1.097</v>
      </c>
      <c r="C501">
        <v>1.2410000000000001</v>
      </c>
      <c r="D501">
        <v>1.391</v>
      </c>
      <c r="E501">
        <v>48.545000000000002</v>
      </c>
      <c r="F501">
        <v>51.75</v>
      </c>
      <c r="G501">
        <v>52.060001373291016</v>
      </c>
      <c r="H501">
        <v>51.134998321533203</v>
      </c>
      <c r="I501">
        <v>51.159999847412109</v>
      </c>
      <c r="K501">
        <v>54</v>
      </c>
      <c r="L501" t="s">
        <v>1875</v>
      </c>
      <c r="M501" t="s">
        <v>1526</v>
      </c>
      <c r="N501" t="s">
        <v>125</v>
      </c>
      <c r="O501">
        <v>5</v>
      </c>
      <c r="P501" t="s">
        <v>126</v>
      </c>
      <c r="Q501" t="s">
        <v>147</v>
      </c>
      <c r="R501" t="s">
        <v>127</v>
      </c>
      <c r="S501" s="2">
        <v>45601</v>
      </c>
      <c r="T501">
        <v>1</v>
      </c>
      <c r="U501">
        <v>30.27</v>
      </c>
      <c r="W501" t="s">
        <v>1856</v>
      </c>
      <c r="X501" t="s">
        <v>1603</v>
      </c>
      <c r="Y501" t="s">
        <v>128</v>
      </c>
      <c r="Z501">
        <v>5</v>
      </c>
      <c r="AA501" t="s">
        <v>126</v>
      </c>
      <c r="AB501">
        <v>54</v>
      </c>
      <c r="AC501" t="s">
        <v>134</v>
      </c>
      <c r="AD501" s="2">
        <v>45589</v>
      </c>
      <c r="AE501">
        <v>2</v>
      </c>
      <c r="AF501">
        <v>20.81</v>
      </c>
      <c r="AH501" t="e">
        <v>#N/A</v>
      </c>
      <c r="AI501" t="s">
        <v>166</v>
      </c>
      <c r="AJ501" t="s">
        <v>141</v>
      </c>
      <c r="AK501">
        <v>3</v>
      </c>
      <c r="AL501" t="s">
        <v>126</v>
      </c>
      <c r="AM501">
        <v>52</v>
      </c>
      <c r="AN501" t="s">
        <v>134</v>
      </c>
      <c r="AO501" s="2">
        <v>45573</v>
      </c>
      <c r="AP501">
        <v>3</v>
      </c>
      <c r="AQ501">
        <v>13.76</v>
      </c>
    </row>
    <row r="502" spans="1:43" x14ac:dyDescent="0.25">
      <c r="A502" t="s">
        <v>450</v>
      </c>
      <c r="B502">
        <v>19.93</v>
      </c>
      <c r="C502">
        <v>21.928999999999998</v>
      </c>
      <c r="D502">
        <v>25.166</v>
      </c>
      <c r="E502">
        <v>598.71400000000006</v>
      </c>
      <c r="F502">
        <v>561.17999267578125</v>
      </c>
      <c r="G502">
        <v>564.75</v>
      </c>
      <c r="H502">
        <v>557.27001953125</v>
      </c>
      <c r="I502">
        <v>564.3499755859375</v>
      </c>
      <c r="K502">
        <v>676</v>
      </c>
      <c r="L502" t="s">
        <v>1872</v>
      </c>
      <c r="M502" t="s">
        <v>1683</v>
      </c>
      <c r="N502" t="s">
        <v>128</v>
      </c>
      <c r="O502">
        <v>5</v>
      </c>
      <c r="P502" t="s">
        <v>126</v>
      </c>
      <c r="Q502">
        <v>676</v>
      </c>
      <c r="R502" t="s">
        <v>1605</v>
      </c>
      <c r="S502" s="2">
        <v>45607</v>
      </c>
      <c r="T502">
        <v>1</v>
      </c>
      <c r="U502">
        <v>7.5</v>
      </c>
      <c r="W502" t="s">
        <v>1825</v>
      </c>
      <c r="X502" t="s">
        <v>136</v>
      </c>
      <c r="Y502" t="s">
        <v>146</v>
      </c>
      <c r="Z502">
        <v>3</v>
      </c>
      <c r="AA502" t="s">
        <v>126</v>
      </c>
      <c r="AB502">
        <v>616.29999999999995</v>
      </c>
      <c r="AC502" t="s">
        <v>134</v>
      </c>
      <c r="AD502" s="2">
        <v>45594</v>
      </c>
      <c r="AE502">
        <v>2</v>
      </c>
      <c r="AF502">
        <v>6.59</v>
      </c>
      <c r="AH502" t="s">
        <v>1821</v>
      </c>
      <c r="AI502" t="s">
        <v>1505</v>
      </c>
      <c r="AJ502" t="s">
        <v>125</v>
      </c>
      <c r="AK502">
        <v>5</v>
      </c>
      <c r="AL502" t="s">
        <v>126</v>
      </c>
      <c r="AM502">
        <v>652</v>
      </c>
      <c r="AN502" t="s">
        <v>127</v>
      </c>
      <c r="AO502" s="2">
        <v>45588</v>
      </c>
      <c r="AP502">
        <v>3</v>
      </c>
      <c r="AQ502">
        <v>4.03</v>
      </c>
    </row>
    <row r="503" spans="1:43" x14ac:dyDescent="0.25">
      <c r="A503" t="s">
        <v>491</v>
      </c>
      <c r="B503">
        <v>6.6159999999999997</v>
      </c>
      <c r="C503">
        <v>7.2160000000000002</v>
      </c>
      <c r="D503">
        <v>8.2560000000000002</v>
      </c>
      <c r="E503">
        <v>171.05</v>
      </c>
      <c r="F503">
        <v>154</v>
      </c>
      <c r="G503">
        <v>155.96000671386719</v>
      </c>
      <c r="H503">
        <v>154</v>
      </c>
      <c r="I503">
        <v>154.88999938964844</v>
      </c>
      <c r="K503">
        <v>178</v>
      </c>
      <c r="L503" t="s">
        <v>1859</v>
      </c>
      <c r="M503" t="s">
        <v>1870</v>
      </c>
      <c r="N503" t="s">
        <v>125</v>
      </c>
      <c r="O503">
        <v>5</v>
      </c>
      <c r="P503" t="s">
        <v>126</v>
      </c>
      <c r="Q503">
        <v>178</v>
      </c>
      <c r="R503" t="s">
        <v>127</v>
      </c>
      <c r="S503" s="2">
        <v>45622</v>
      </c>
      <c r="T503">
        <v>1</v>
      </c>
      <c r="U503">
        <v>18.95</v>
      </c>
      <c r="W503" t="s">
        <v>1829</v>
      </c>
      <c r="X503" t="s">
        <v>1698</v>
      </c>
      <c r="Y503" t="s">
        <v>128</v>
      </c>
      <c r="Z503">
        <v>5</v>
      </c>
      <c r="AA503" t="s">
        <v>126</v>
      </c>
      <c r="AB503">
        <v>176</v>
      </c>
      <c r="AC503" t="s">
        <v>134</v>
      </c>
      <c r="AD503" s="2">
        <v>45618</v>
      </c>
      <c r="AE503">
        <v>2</v>
      </c>
      <c r="AF503">
        <v>13.01</v>
      </c>
      <c r="AH503" t="s">
        <v>1825</v>
      </c>
      <c r="AI503" t="s">
        <v>136</v>
      </c>
      <c r="AJ503" t="s">
        <v>125</v>
      </c>
      <c r="AK503">
        <v>5</v>
      </c>
      <c r="AL503" t="s">
        <v>126</v>
      </c>
      <c r="AM503">
        <v>173.3</v>
      </c>
      <c r="AN503" t="s">
        <v>134</v>
      </c>
      <c r="AO503" s="2">
        <v>45539</v>
      </c>
      <c r="AP503">
        <v>3</v>
      </c>
      <c r="AQ503">
        <v>11.01</v>
      </c>
    </row>
    <row r="504" spans="1:43" x14ac:dyDescent="0.25">
      <c r="A504" t="s">
        <v>428</v>
      </c>
      <c r="B504">
        <v>6.7889999999999997</v>
      </c>
      <c r="C504">
        <v>7.5279999999999996</v>
      </c>
      <c r="D504">
        <v>8.6050000000000004</v>
      </c>
      <c r="E504">
        <v>219.857</v>
      </c>
      <c r="F504">
        <v>219.96000671386719</v>
      </c>
      <c r="G504">
        <v>220.58000183105469</v>
      </c>
      <c r="H504">
        <v>217.93499755859375</v>
      </c>
      <c r="I504">
        <v>218.27999877929688</v>
      </c>
      <c r="K504">
        <v>235</v>
      </c>
      <c r="L504" t="s">
        <v>1853</v>
      </c>
      <c r="M504" t="s">
        <v>429</v>
      </c>
      <c r="N504" t="s">
        <v>128</v>
      </c>
      <c r="O504">
        <v>5</v>
      </c>
      <c r="P504" t="s">
        <v>126</v>
      </c>
      <c r="Q504">
        <v>235</v>
      </c>
      <c r="R504" t="s">
        <v>127</v>
      </c>
      <c r="S504" s="2">
        <v>45595</v>
      </c>
      <c r="T504">
        <v>1</v>
      </c>
      <c r="U504">
        <v>37.979999999999997</v>
      </c>
      <c r="W504" t="s">
        <v>1830</v>
      </c>
      <c r="X504" t="s">
        <v>431</v>
      </c>
      <c r="Y504" t="s">
        <v>432</v>
      </c>
      <c r="Z504">
        <v>3</v>
      </c>
      <c r="AA504" t="s">
        <v>126</v>
      </c>
      <c r="AB504">
        <v>217</v>
      </c>
      <c r="AC504" t="s">
        <v>134</v>
      </c>
      <c r="AD504" s="2">
        <v>45595</v>
      </c>
      <c r="AE504">
        <v>2</v>
      </c>
      <c r="AF504">
        <v>16.53</v>
      </c>
      <c r="AH504" t="e">
        <v>#N/A</v>
      </c>
      <c r="AI504" t="s">
        <v>431</v>
      </c>
      <c r="AJ504" t="s">
        <v>432</v>
      </c>
      <c r="AK504">
        <v>3</v>
      </c>
      <c r="AL504" t="s">
        <v>126</v>
      </c>
      <c r="AM504">
        <v>208</v>
      </c>
      <c r="AN504" t="s">
        <v>134</v>
      </c>
      <c r="AO504" s="2">
        <v>45499</v>
      </c>
      <c r="AP504">
        <v>3</v>
      </c>
      <c r="AQ504">
        <v>27.48</v>
      </c>
    </row>
    <row r="505" spans="1:43" x14ac:dyDescent="0.25">
      <c r="A505" t="s">
        <v>272</v>
      </c>
      <c r="B505">
        <v>6.0709999999999997</v>
      </c>
      <c r="C505">
        <v>6.8090000000000002</v>
      </c>
      <c r="D505">
        <v>7.5179999999999998</v>
      </c>
      <c r="E505">
        <v>133.773</v>
      </c>
      <c r="F505">
        <v>121.04000091552734</v>
      </c>
      <c r="G505">
        <v>121.75</v>
      </c>
      <c r="H505">
        <v>120.32499694824219</v>
      </c>
      <c r="I505">
        <v>120.33999633789063</v>
      </c>
      <c r="K505">
        <v>155</v>
      </c>
      <c r="L505" t="s">
        <v>1846</v>
      </c>
      <c r="M505" t="s">
        <v>533</v>
      </c>
      <c r="N505" t="s">
        <v>128</v>
      </c>
      <c r="O505">
        <v>5</v>
      </c>
      <c r="P505" t="s">
        <v>126</v>
      </c>
      <c r="Q505">
        <v>155</v>
      </c>
      <c r="R505" t="s">
        <v>127</v>
      </c>
      <c r="S505" s="2">
        <v>45623</v>
      </c>
      <c r="T505">
        <v>1</v>
      </c>
      <c r="U505">
        <v>54.34</v>
      </c>
      <c r="W505" t="s">
        <v>1819</v>
      </c>
      <c r="X505" t="s">
        <v>273</v>
      </c>
      <c r="Y505" t="s">
        <v>146</v>
      </c>
      <c r="Z505">
        <v>3</v>
      </c>
      <c r="AA505" t="s">
        <v>126</v>
      </c>
      <c r="AB505">
        <v>119</v>
      </c>
      <c r="AC505" t="s">
        <v>127</v>
      </c>
      <c r="AD505" s="2">
        <v>45607</v>
      </c>
      <c r="AE505">
        <v>2</v>
      </c>
      <c r="AF505">
        <v>49.3</v>
      </c>
      <c r="AH505" t="s">
        <v>1842</v>
      </c>
      <c r="AI505" t="s">
        <v>1459</v>
      </c>
      <c r="AJ505" t="s">
        <v>138</v>
      </c>
      <c r="AK505">
        <v>5</v>
      </c>
      <c r="AL505" t="s">
        <v>126</v>
      </c>
      <c r="AM505">
        <v>140</v>
      </c>
      <c r="AN505" t="s">
        <v>127</v>
      </c>
      <c r="AO505" s="2">
        <v>45617</v>
      </c>
      <c r="AP505">
        <v>3</v>
      </c>
      <c r="AQ505">
        <v>33.65</v>
      </c>
    </row>
    <row r="506" spans="1:43" x14ac:dyDescent="0.25">
      <c r="A506" t="s">
        <v>824</v>
      </c>
      <c r="B506">
        <v>5.0860000000000003</v>
      </c>
      <c r="C506">
        <v>5.6890000000000001</v>
      </c>
      <c r="D506">
        <v>6.3230000000000004</v>
      </c>
      <c r="E506">
        <v>135.333</v>
      </c>
      <c r="F506">
        <v>115.98000335693359</v>
      </c>
      <c r="G506">
        <v>117.01000213623047</v>
      </c>
      <c r="H506">
        <v>114.70999908447266</v>
      </c>
      <c r="I506">
        <v>116.23000335693359</v>
      </c>
      <c r="K506">
        <v>102</v>
      </c>
      <c r="L506" t="s">
        <v>1889</v>
      </c>
      <c r="M506" t="s">
        <v>235</v>
      </c>
      <c r="N506" t="s">
        <v>151</v>
      </c>
      <c r="O506">
        <v>1</v>
      </c>
      <c r="P506" t="s">
        <v>126</v>
      </c>
      <c r="Q506">
        <v>102</v>
      </c>
      <c r="R506" t="s">
        <v>134</v>
      </c>
      <c r="S506" s="2">
        <v>45618</v>
      </c>
      <c r="T506">
        <v>1</v>
      </c>
      <c r="U506">
        <v>41.86</v>
      </c>
      <c r="W506" t="s">
        <v>1833</v>
      </c>
      <c r="X506" t="s">
        <v>1509</v>
      </c>
      <c r="Y506" t="s">
        <v>128</v>
      </c>
      <c r="Z506">
        <v>5</v>
      </c>
      <c r="AA506" t="s">
        <v>126</v>
      </c>
      <c r="AB506">
        <v>144</v>
      </c>
      <c r="AC506" t="s">
        <v>127</v>
      </c>
      <c r="AD506" s="2">
        <v>45623</v>
      </c>
      <c r="AE506">
        <v>2</v>
      </c>
      <c r="AF506">
        <v>28.06</v>
      </c>
      <c r="AH506" t="e">
        <v>#N/A</v>
      </c>
      <c r="AI506" t="s">
        <v>825</v>
      </c>
      <c r="AJ506" t="s">
        <v>125</v>
      </c>
      <c r="AK506">
        <v>5</v>
      </c>
      <c r="AL506" t="s">
        <v>126</v>
      </c>
      <c r="AM506">
        <v>132</v>
      </c>
      <c r="AN506" t="s">
        <v>134</v>
      </c>
      <c r="AO506" s="2">
        <v>45566</v>
      </c>
      <c r="AP506">
        <v>3</v>
      </c>
      <c r="AQ506">
        <v>8.1</v>
      </c>
    </row>
    <row r="507" spans="1:43" x14ac:dyDescent="0.25">
      <c r="A507" t="s">
        <v>673</v>
      </c>
      <c r="B507">
        <v>8.9480000000000004</v>
      </c>
      <c r="C507">
        <v>9.4049999999999994</v>
      </c>
      <c r="D507">
        <v>10.443</v>
      </c>
      <c r="E507">
        <v>261.33300000000003</v>
      </c>
      <c r="F507">
        <v>228.5</v>
      </c>
      <c r="G507">
        <v>229.67999267578125</v>
      </c>
      <c r="H507">
        <v>227.80000305175781</v>
      </c>
      <c r="I507">
        <v>228.50999450683594</v>
      </c>
      <c r="K507">
        <v>261.33300000000003</v>
      </c>
      <c r="L507" t="s">
        <v>1840</v>
      </c>
      <c r="M507" t="s">
        <v>166</v>
      </c>
      <c r="N507" t="s">
        <v>146</v>
      </c>
      <c r="O507">
        <v>3</v>
      </c>
      <c r="P507" t="s">
        <v>142</v>
      </c>
      <c r="Q507" t="s">
        <v>147</v>
      </c>
      <c r="R507" t="s">
        <v>127</v>
      </c>
      <c r="S507" s="2">
        <v>45367</v>
      </c>
      <c r="T507">
        <v>1</v>
      </c>
      <c r="U507">
        <v>11.15</v>
      </c>
      <c r="W507" t="e">
        <v>#N/A</v>
      </c>
      <c r="X507" t="s">
        <v>1501</v>
      </c>
      <c r="Y507" t="s">
        <v>128</v>
      </c>
      <c r="Z507">
        <v>5</v>
      </c>
      <c r="AA507" t="s">
        <v>126</v>
      </c>
      <c r="AB507">
        <v>260</v>
      </c>
      <c r="AC507" t="s">
        <v>134</v>
      </c>
      <c r="AD507" s="2">
        <v>45594</v>
      </c>
      <c r="AE507">
        <v>2</v>
      </c>
      <c r="AF507">
        <v>5.61</v>
      </c>
      <c r="AH507" t="s">
        <v>1834</v>
      </c>
      <c r="AI507" t="s">
        <v>469</v>
      </c>
      <c r="AJ507" t="s">
        <v>172</v>
      </c>
      <c r="AK507">
        <v>3</v>
      </c>
      <c r="AL507" t="s">
        <v>126</v>
      </c>
      <c r="AM507" t="s">
        <v>147</v>
      </c>
      <c r="AN507" t="s">
        <v>127</v>
      </c>
      <c r="AO507" s="2">
        <v>45603</v>
      </c>
      <c r="AP507">
        <v>3</v>
      </c>
      <c r="AQ507">
        <v>0</v>
      </c>
    </row>
    <row r="508" spans="1:43" x14ac:dyDescent="0.25">
      <c r="A508" t="s">
        <v>331</v>
      </c>
      <c r="B508">
        <v>3.202</v>
      </c>
      <c r="C508">
        <v>3.82</v>
      </c>
      <c r="D508">
        <v>4.51</v>
      </c>
      <c r="E508">
        <v>102</v>
      </c>
      <c r="F508">
        <v>100.75</v>
      </c>
      <c r="G508">
        <v>102.02999877929688</v>
      </c>
      <c r="H508">
        <v>100.71499633789063</v>
      </c>
      <c r="I508">
        <v>101.51000213623047</v>
      </c>
      <c r="K508">
        <v>115</v>
      </c>
      <c r="L508" t="s">
        <v>1830</v>
      </c>
      <c r="M508" t="s">
        <v>1578</v>
      </c>
      <c r="N508" t="s">
        <v>185</v>
      </c>
      <c r="O508">
        <v>5</v>
      </c>
      <c r="P508" t="s">
        <v>126</v>
      </c>
      <c r="Q508">
        <v>115</v>
      </c>
      <c r="R508" t="s">
        <v>134</v>
      </c>
      <c r="S508" s="2">
        <v>45596</v>
      </c>
      <c r="T508">
        <v>1</v>
      </c>
      <c r="U508">
        <v>11.42</v>
      </c>
      <c r="W508" t="s">
        <v>1821</v>
      </c>
      <c r="X508" t="s">
        <v>1747</v>
      </c>
      <c r="Y508" t="s">
        <v>125</v>
      </c>
      <c r="Z508">
        <v>5</v>
      </c>
      <c r="AA508" t="s">
        <v>126</v>
      </c>
      <c r="AB508">
        <v>110</v>
      </c>
      <c r="AC508" t="s">
        <v>127</v>
      </c>
      <c r="AD508" s="2">
        <v>45617</v>
      </c>
      <c r="AE508">
        <v>2</v>
      </c>
      <c r="AF508">
        <v>6.27</v>
      </c>
      <c r="AH508" t="s">
        <v>1859</v>
      </c>
      <c r="AI508" t="s">
        <v>1452</v>
      </c>
      <c r="AJ508" t="s">
        <v>125</v>
      </c>
      <c r="AK508">
        <v>5</v>
      </c>
      <c r="AL508" t="s">
        <v>126</v>
      </c>
      <c r="AM508">
        <v>115</v>
      </c>
      <c r="AN508" t="s">
        <v>127</v>
      </c>
      <c r="AO508" s="2">
        <v>45622</v>
      </c>
      <c r="AP508">
        <v>3</v>
      </c>
      <c r="AQ508">
        <v>3.93</v>
      </c>
    </row>
    <row r="509" spans="1:43" x14ac:dyDescent="0.25">
      <c r="A509" t="s">
        <v>321</v>
      </c>
      <c r="B509">
        <v>3.7730000000000001</v>
      </c>
      <c r="C509">
        <v>4.7060000000000004</v>
      </c>
      <c r="D509">
        <v>5.4279999999999999</v>
      </c>
      <c r="E509">
        <v>79.564999999999998</v>
      </c>
      <c r="F509">
        <v>82</v>
      </c>
      <c r="G509">
        <v>82.654998779296875</v>
      </c>
      <c r="H509">
        <v>81.790000915527344</v>
      </c>
      <c r="I509">
        <v>82.599998474121094</v>
      </c>
      <c r="K509">
        <v>84</v>
      </c>
      <c r="L509" t="s">
        <v>1853</v>
      </c>
      <c r="M509" t="s">
        <v>1472</v>
      </c>
      <c r="N509" t="s">
        <v>128</v>
      </c>
      <c r="O509">
        <v>5</v>
      </c>
      <c r="P509" t="s">
        <v>126</v>
      </c>
      <c r="Q509">
        <v>84</v>
      </c>
      <c r="R509" t="s">
        <v>127</v>
      </c>
      <c r="S509" s="2">
        <v>45621</v>
      </c>
      <c r="T509">
        <v>1</v>
      </c>
      <c r="U509">
        <v>47.91</v>
      </c>
      <c r="W509" t="s">
        <v>1819</v>
      </c>
      <c r="X509" t="s">
        <v>322</v>
      </c>
      <c r="Y509" t="s">
        <v>146</v>
      </c>
      <c r="Z509">
        <v>3</v>
      </c>
      <c r="AA509" t="s">
        <v>126</v>
      </c>
      <c r="AB509">
        <v>76</v>
      </c>
      <c r="AC509" t="s">
        <v>127</v>
      </c>
      <c r="AD509" s="2">
        <v>45611</v>
      </c>
      <c r="AE509">
        <v>2</v>
      </c>
      <c r="AF509">
        <v>38.450000000000003</v>
      </c>
      <c r="AH509" t="s">
        <v>1882</v>
      </c>
      <c r="AI509" t="s">
        <v>1687</v>
      </c>
      <c r="AJ509" t="s">
        <v>125</v>
      </c>
      <c r="AK509">
        <v>5</v>
      </c>
      <c r="AL509" t="s">
        <v>126</v>
      </c>
      <c r="AM509">
        <v>81</v>
      </c>
      <c r="AN509" t="s">
        <v>127</v>
      </c>
      <c r="AO509" s="2">
        <v>45610</v>
      </c>
      <c r="AP509">
        <v>3</v>
      </c>
      <c r="AQ509">
        <v>25.64</v>
      </c>
    </row>
    <row r="510" spans="1:43" x14ac:dyDescent="0.25">
      <c r="A510" t="s">
        <v>365</v>
      </c>
      <c r="B510">
        <v>12.663</v>
      </c>
      <c r="C510">
        <v>14.164999999999999</v>
      </c>
      <c r="D510">
        <v>14.981</v>
      </c>
      <c r="E510">
        <v>395.375</v>
      </c>
      <c r="F510">
        <v>397.73001098632813</v>
      </c>
      <c r="G510">
        <v>400.42001342773438</v>
      </c>
      <c r="H510">
        <v>393.89999389648438</v>
      </c>
      <c r="I510">
        <v>393.95999145507813</v>
      </c>
      <c r="K510">
        <v>435</v>
      </c>
      <c r="L510" t="s">
        <v>1851</v>
      </c>
      <c r="M510" t="s">
        <v>232</v>
      </c>
      <c r="N510" t="s">
        <v>125</v>
      </c>
      <c r="O510">
        <v>5</v>
      </c>
      <c r="P510" t="s">
        <v>126</v>
      </c>
      <c r="Q510">
        <v>435</v>
      </c>
      <c r="R510" t="s">
        <v>127</v>
      </c>
      <c r="S510" s="2">
        <v>45622</v>
      </c>
      <c r="T510">
        <v>1</v>
      </c>
      <c r="U510">
        <v>46.09</v>
      </c>
      <c r="W510" t="s">
        <v>1820</v>
      </c>
      <c r="X510" t="s">
        <v>1464</v>
      </c>
      <c r="Y510" t="s">
        <v>125</v>
      </c>
      <c r="Z510">
        <v>5</v>
      </c>
      <c r="AA510" t="s">
        <v>126</v>
      </c>
      <c r="AB510">
        <v>420</v>
      </c>
      <c r="AC510" t="s">
        <v>134</v>
      </c>
      <c r="AD510" s="2">
        <v>45622</v>
      </c>
      <c r="AE510">
        <v>2</v>
      </c>
      <c r="AF510">
        <v>44.83</v>
      </c>
      <c r="AH510" t="s">
        <v>1891</v>
      </c>
      <c r="AI510" t="s">
        <v>366</v>
      </c>
      <c r="AJ510" t="s">
        <v>128</v>
      </c>
      <c r="AK510">
        <v>5</v>
      </c>
      <c r="AL510" t="s">
        <v>126</v>
      </c>
      <c r="AM510">
        <v>400</v>
      </c>
      <c r="AN510" t="s">
        <v>127</v>
      </c>
      <c r="AO510" s="2">
        <v>45595</v>
      </c>
      <c r="AP510">
        <v>3</v>
      </c>
      <c r="AQ510">
        <v>32.17</v>
      </c>
    </row>
    <row r="511" spans="1:43" x14ac:dyDescent="0.25">
      <c r="A511" t="s">
        <v>853</v>
      </c>
      <c r="B511">
        <v>10.265000000000001</v>
      </c>
      <c r="C511">
        <v>10.851000000000001</v>
      </c>
      <c r="D511">
        <v>11.138</v>
      </c>
      <c r="E511">
        <v>128.68799999999999</v>
      </c>
      <c r="F511">
        <v>120.30000305175781</v>
      </c>
      <c r="G511">
        <v>120.76000213623047</v>
      </c>
      <c r="H511">
        <v>117.68000030517578</v>
      </c>
      <c r="I511">
        <v>118</v>
      </c>
      <c r="K511">
        <v>128</v>
      </c>
      <c r="L511" t="s">
        <v>1819</v>
      </c>
      <c r="M511" t="s">
        <v>303</v>
      </c>
      <c r="N511" t="s">
        <v>146</v>
      </c>
      <c r="O511">
        <v>3</v>
      </c>
      <c r="P511" t="s">
        <v>142</v>
      </c>
      <c r="Q511">
        <v>128</v>
      </c>
      <c r="R511" t="s">
        <v>127</v>
      </c>
      <c r="S511" s="2">
        <v>45623</v>
      </c>
      <c r="T511">
        <v>1</v>
      </c>
      <c r="U511">
        <v>35.549999999999997</v>
      </c>
      <c r="W511" t="s">
        <v>1840</v>
      </c>
      <c r="X511" t="s">
        <v>166</v>
      </c>
      <c r="Y511" t="s">
        <v>146</v>
      </c>
      <c r="Z511">
        <v>3</v>
      </c>
      <c r="AA511" t="s">
        <v>137</v>
      </c>
      <c r="AB511" t="s">
        <v>147</v>
      </c>
      <c r="AC511" t="s">
        <v>127</v>
      </c>
      <c r="AD511" s="2">
        <v>45532</v>
      </c>
      <c r="AE511">
        <v>2</v>
      </c>
      <c r="AF511">
        <v>11.11</v>
      </c>
      <c r="AH511" t="s">
        <v>1841</v>
      </c>
      <c r="AI511" t="s">
        <v>292</v>
      </c>
      <c r="AJ511" t="s">
        <v>128</v>
      </c>
      <c r="AK511">
        <v>5</v>
      </c>
      <c r="AL511" t="s">
        <v>126</v>
      </c>
      <c r="AM511" t="s">
        <v>147</v>
      </c>
      <c r="AN511" t="s">
        <v>127</v>
      </c>
      <c r="AO511" s="2">
        <v>45623</v>
      </c>
      <c r="AP511">
        <v>3</v>
      </c>
      <c r="AQ511">
        <v>9.98</v>
      </c>
    </row>
    <row r="512" spans="1:43" x14ac:dyDescent="0.25">
      <c r="A512" t="s">
        <v>459</v>
      </c>
      <c r="B512">
        <v>3.6379999999999999</v>
      </c>
      <c r="C512">
        <v>4.0309999999999997</v>
      </c>
      <c r="D512">
        <v>4.3680000000000003</v>
      </c>
      <c r="E512">
        <v>57.661000000000001</v>
      </c>
      <c r="F512">
        <v>43.599998474121094</v>
      </c>
      <c r="G512">
        <v>44.299999237060547</v>
      </c>
      <c r="H512">
        <v>43.490001678466797</v>
      </c>
      <c r="I512">
        <v>43.659999847412109</v>
      </c>
      <c r="K512">
        <v>41.11</v>
      </c>
      <c r="L512" t="s">
        <v>1840</v>
      </c>
      <c r="M512" t="s">
        <v>166</v>
      </c>
      <c r="N512" t="s">
        <v>146</v>
      </c>
      <c r="O512">
        <v>3</v>
      </c>
      <c r="P512" t="s">
        <v>137</v>
      </c>
      <c r="Q512" t="s">
        <v>147</v>
      </c>
      <c r="R512" t="s">
        <v>127</v>
      </c>
      <c r="S512" s="2">
        <v>45402</v>
      </c>
      <c r="T512">
        <v>1</v>
      </c>
      <c r="U512">
        <v>4.21</v>
      </c>
      <c r="W512" t="s">
        <v>1839</v>
      </c>
      <c r="X512" t="s">
        <v>166</v>
      </c>
      <c r="Y512" t="s">
        <v>860</v>
      </c>
      <c r="Z512">
        <v>1</v>
      </c>
      <c r="AA512" t="s">
        <v>142</v>
      </c>
      <c r="AB512">
        <v>41.11</v>
      </c>
      <c r="AC512" t="s">
        <v>168</v>
      </c>
      <c r="AD512" s="2">
        <v>45611</v>
      </c>
      <c r="AE512">
        <v>2</v>
      </c>
      <c r="AF512">
        <v>-0.69</v>
      </c>
      <c r="AH512" t="s">
        <v>1822</v>
      </c>
      <c r="AI512" t="s">
        <v>166</v>
      </c>
      <c r="AJ512" t="s">
        <v>216</v>
      </c>
      <c r="AK512">
        <v>1</v>
      </c>
      <c r="AL512" t="s">
        <v>126</v>
      </c>
      <c r="AM512">
        <v>37</v>
      </c>
      <c r="AN512" t="s">
        <v>134</v>
      </c>
      <c r="AO512" s="2">
        <v>45618</v>
      </c>
      <c r="AP512">
        <v>3</v>
      </c>
      <c r="AQ512">
        <v>-3.7</v>
      </c>
    </row>
    <row r="513" spans="1:43" x14ac:dyDescent="0.25">
      <c r="A513" t="s">
        <v>665</v>
      </c>
      <c r="B513">
        <v>3.5470000000000002</v>
      </c>
      <c r="C513">
        <v>4.6589999999999998</v>
      </c>
      <c r="D513">
        <v>4.5010000000000003</v>
      </c>
      <c r="E513">
        <v>35.889000000000003</v>
      </c>
      <c r="F513">
        <v>35.259998321533203</v>
      </c>
      <c r="G513">
        <v>37.139999389648438</v>
      </c>
      <c r="H513">
        <v>34.430000305175781</v>
      </c>
      <c r="I513">
        <v>35.069999694824219</v>
      </c>
      <c r="K513">
        <v>83.93</v>
      </c>
      <c r="L513" t="s">
        <v>1839</v>
      </c>
      <c r="M513" t="s">
        <v>166</v>
      </c>
      <c r="N513" t="s">
        <v>146</v>
      </c>
      <c r="O513">
        <v>3</v>
      </c>
      <c r="P513" t="s">
        <v>126</v>
      </c>
      <c r="Q513">
        <v>83.93</v>
      </c>
      <c r="R513" t="s">
        <v>234</v>
      </c>
      <c r="S513" s="2">
        <v>45552</v>
      </c>
      <c r="T513">
        <v>1</v>
      </c>
      <c r="U513">
        <v>217.9</v>
      </c>
      <c r="W513" t="s">
        <v>1892</v>
      </c>
      <c r="X513" t="s">
        <v>666</v>
      </c>
      <c r="Y513" t="s">
        <v>141</v>
      </c>
      <c r="Z513">
        <v>3</v>
      </c>
      <c r="AA513" t="s">
        <v>126</v>
      </c>
      <c r="AB513">
        <v>93</v>
      </c>
      <c r="AC513" t="s">
        <v>127</v>
      </c>
      <c r="AD513" s="2">
        <v>45611</v>
      </c>
      <c r="AE513">
        <v>2</v>
      </c>
      <c r="AF513">
        <v>215.04</v>
      </c>
      <c r="AH513" t="s">
        <v>1893</v>
      </c>
      <c r="AI513" t="s">
        <v>1585</v>
      </c>
      <c r="AJ513" t="s">
        <v>141</v>
      </c>
      <c r="AK513">
        <v>3</v>
      </c>
      <c r="AL513" t="s">
        <v>126</v>
      </c>
      <c r="AM513">
        <v>33</v>
      </c>
      <c r="AN513" t="s">
        <v>134</v>
      </c>
      <c r="AO513" s="2">
        <v>45602</v>
      </c>
      <c r="AP513">
        <v>3</v>
      </c>
      <c r="AQ513">
        <v>108.14</v>
      </c>
    </row>
    <row r="514" spans="1:43" x14ac:dyDescent="0.25">
      <c r="A514" t="s">
        <v>831</v>
      </c>
      <c r="B514">
        <v>20.071000000000002</v>
      </c>
      <c r="C514">
        <v>21.37</v>
      </c>
      <c r="D514">
        <v>21.934999999999999</v>
      </c>
      <c r="E514">
        <v>324.625</v>
      </c>
      <c r="F514">
        <v>371.92001342773438</v>
      </c>
      <c r="G514">
        <v>373.89498901367188</v>
      </c>
      <c r="H514">
        <v>369.010009765625</v>
      </c>
      <c r="I514">
        <v>369.23001098632813</v>
      </c>
      <c r="K514">
        <v>385</v>
      </c>
      <c r="L514" t="s">
        <v>1883</v>
      </c>
      <c r="M514" t="s">
        <v>807</v>
      </c>
      <c r="N514" t="s">
        <v>128</v>
      </c>
      <c r="O514">
        <v>5</v>
      </c>
      <c r="P514" t="s">
        <v>126</v>
      </c>
      <c r="Q514">
        <v>385</v>
      </c>
      <c r="R514" t="s">
        <v>134</v>
      </c>
      <c r="S514" s="2">
        <v>45590</v>
      </c>
      <c r="T514">
        <v>1</v>
      </c>
      <c r="U514">
        <v>38.53</v>
      </c>
      <c r="W514" t="s">
        <v>1839</v>
      </c>
      <c r="X514" t="s">
        <v>166</v>
      </c>
      <c r="Y514" t="s">
        <v>167</v>
      </c>
      <c r="Z514">
        <v>5</v>
      </c>
      <c r="AA514" t="s">
        <v>137</v>
      </c>
      <c r="AB514">
        <v>369.14</v>
      </c>
      <c r="AC514" t="s">
        <v>251</v>
      </c>
      <c r="AD514" s="2">
        <v>45588</v>
      </c>
      <c r="AE514">
        <v>2</v>
      </c>
      <c r="AF514">
        <v>12.68</v>
      </c>
      <c r="AH514" t="s">
        <v>1821</v>
      </c>
      <c r="AI514" t="s">
        <v>1884</v>
      </c>
      <c r="AJ514" t="s">
        <v>141</v>
      </c>
      <c r="AK514">
        <v>3</v>
      </c>
      <c r="AL514" t="s">
        <v>126</v>
      </c>
      <c r="AM514">
        <v>370</v>
      </c>
      <c r="AN514" t="s">
        <v>127</v>
      </c>
      <c r="AO514" s="2">
        <v>45623</v>
      </c>
      <c r="AP514">
        <v>3</v>
      </c>
      <c r="AQ514">
        <v>0</v>
      </c>
    </row>
    <row r="515" spans="1:43" x14ac:dyDescent="0.25">
      <c r="A515" t="s">
        <v>403</v>
      </c>
      <c r="B515">
        <v>15.074999999999999</v>
      </c>
      <c r="C515">
        <v>17.529</v>
      </c>
      <c r="D515">
        <v>20.302</v>
      </c>
      <c r="E515">
        <v>639.42899999999997</v>
      </c>
      <c r="F515">
        <v>552.72998046875</v>
      </c>
      <c r="G515">
        <v>552.72998046875</v>
      </c>
      <c r="H515">
        <v>542.89007568359375</v>
      </c>
      <c r="I515">
        <v>547.739990234375</v>
      </c>
      <c r="K515">
        <v>490</v>
      </c>
      <c r="L515" t="s">
        <v>1819</v>
      </c>
      <c r="M515" t="s">
        <v>404</v>
      </c>
      <c r="N515" t="s">
        <v>146</v>
      </c>
      <c r="O515">
        <v>3</v>
      </c>
      <c r="P515" t="s">
        <v>137</v>
      </c>
      <c r="Q515">
        <v>490</v>
      </c>
      <c r="R515" t="s">
        <v>127</v>
      </c>
      <c r="S515" s="2">
        <v>45527</v>
      </c>
      <c r="T515">
        <v>1</v>
      </c>
      <c r="U515">
        <v>17.29</v>
      </c>
      <c r="W515" t="s">
        <v>1888</v>
      </c>
      <c r="X515" t="s">
        <v>1573</v>
      </c>
      <c r="Y515" t="s">
        <v>128</v>
      </c>
      <c r="Z515">
        <v>5</v>
      </c>
      <c r="AA515" t="s">
        <v>126</v>
      </c>
      <c r="AB515">
        <v>681</v>
      </c>
      <c r="AC515" t="s">
        <v>144</v>
      </c>
      <c r="AD515" s="2">
        <v>45370</v>
      </c>
      <c r="AE515">
        <v>2</v>
      </c>
      <c r="AF515">
        <v>13.01</v>
      </c>
      <c r="AH515" t="s">
        <v>1830</v>
      </c>
      <c r="AI515" t="s">
        <v>1622</v>
      </c>
      <c r="AJ515" t="s">
        <v>174</v>
      </c>
      <c r="AK515">
        <v>5</v>
      </c>
      <c r="AL515" t="s">
        <v>126</v>
      </c>
      <c r="AM515">
        <v>625</v>
      </c>
      <c r="AN515" t="s">
        <v>134</v>
      </c>
      <c r="AO515" s="2">
        <v>45622</v>
      </c>
      <c r="AP515">
        <v>3</v>
      </c>
      <c r="AQ515">
        <v>11.13</v>
      </c>
    </row>
    <row r="516" spans="1:43" x14ac:dyDescent="0.25">
      <c r="A516" t="s">
        <v>362</v>
      </c>
      <c r="B516">
        <v>4.2809999999999997</v>
      </c>
      <c r="C516">
        <v>4.5679999999999996</v>
      </c>
      <c r="D516">
        <v>4.8310000000000004</v>
      </c>
      <c r="E516">
        <v>92.125</v>
      </c>
      <c r="F516">
        <v>89.680000305175781</v>
      </c>
      <c r="G516">
        <v>90.235000610351563</v>
      </c>
      <c r="H516">
        <v>89.339996337890625</v>
      </c>
      <c r="I516">
        <v>89.739997863769531</v>
      </c>
      <c r="K516">
        <v>96</v>
      </c>
      <c r="L516" t="s">
        <v>1887</v>
      </c>
      <c r="M516" t="s">
        <v>261</v>
      </c>
      <c r="N516" t="s">
        <v>262</v>
      </c>
      <c r="O516">
        <v>5</v>
      </c>
      <c r="P516" t="s">
        <v>126</v>
      </c>
      <c r="Q516">
        <v>96</v>
      </c>
      <c r="R516" t="s">
        <v>134</v>
      </c>
      <c r="S516" s="2">
        <v>45614</v>
      </c>
      <c r="T516">
        <v>1</v>
      </c>
      <c r="U516">
        <v>33.020000000000003</v>
      </c>
      <c r="W516" t="s">
        <v>1851</v>
      </c>
      <c r="X516" t="s">
        <v>488</v>
      </c>
      <c r="Y516" t="s">
        <v>141</v>
      </c>
      <c r="Z516">
        <v>3</v>
      </c>
      <c r="AA516" t="s">
        <v>126</v>
      </c>
      <c r="AB516">
        <v>90</v>
      </c>
      <c r="AC516" t="s">
        <v>127</v>
      </c>
      <c r="AD516" s="2">
        <v>45610</v>
      </c>
      <c r="AE516">
        <v>2</v>
      </c>
      <c r="AF516">
        <v>32.770000000000003</v>
      </c>
      <c r="AH516" t="s">
        <v>1826</v>
      </c>
      <c r="AI516" t="s">
        <v>363</v>
      </c>
      <c r="AJ516" t="s">
        <v>125</v>
      </c>
      <c r="AK516">
        <v>5</v>
      </c>
      <c r="AL516" t="s">
        <v>126</v>
      </c>
      <c r="AM516">
        <v>97</v>
      </c>
      <c r="AN516" t="s">
        <v>127</v>
      </c>
      <c r="AO516" s="2">
        <v>45596</v>
      </c>
      <c r="AP516">
        <v>3</v>
      </c>
      <c r="AQ516">
        <v>31.19</v>
      </c>
    </row>
    <row r="517" spans="1:43" x14ac:dyDescent="0.25">
      <c r="A517" t="s">
        <v>865</v>
      </c>
      <c r="B517">
        <v>5.601</v>
      </c>
      <c r="C517">
        <v>5.843</v>
      </c>
      <c r="D517">
        <v>6.1280000000000001</v>
      </c>
      <c r="E517">
        <v>75</v>
      </c>
      <c r="F517">
        <v>71.819999694824219</v>
      </c>
      <c r="G517">
        <v>72.805000305175781</v>
      </c>
      <c r="H517">
        <v>71.349998474121094</v>
      </c>
      <c r="I517">
        <v>72.480003356933594</v>
      </c>
      <c r="K517">
        <v>75</v>
      </c>
      <c r="L517" t="e">
        <v>#N/A</v>
      </c>
      <c r="M517" t="s">
        <v>664</v>
      </c>
      <c r="N517" t="s">
        <v>125</v>
      </c>
      <c r="O517">
        <v>5</v>
      </c>
      <c r="P517" t="s">
        <v>126</v>
      </c>
      <c r="Q517">
        <v>49</v>
      </c>
      <c r="R517" t="s">
        <v>134</v>
      </c>
      <c r="S517" s="2">
        <v>45509</v>
      </c>
      <c r="T517">
        <v>1</v>
      </c>
      <c r="U517">
        <v>35.69</v>
      </c>
      <c r="W517" t="e">
        <v>#N/A</v>
      </c>
      <c r="X517" t="s">
        <v>811</v>
      </c>
      <c r="Y517" t="s">
        <v>138</v>
      </c>
      <c r="Z517">
        <v>5</v>
      </c>
      <c r="AA517" t="s">
        <v>126</v>
      </c>
      <c r="AB517">
        <v>50</v>
      </c>
      <c r="AC517" t="s">
        <v>127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472</v>
      </c>
      <c r="B518">
        <v>6.6189999999999998</v>
      </c>
      <c r="C518">
        <v>6.9169999999999998</v>
      </c>
      <c r="D518">
        <v>7.0430000000000001</v>
      </c>
      <c r="E518">
        <v>177.86099999999999</v>
      </c>
      <c r="F518">
        <v>183.25999450683594</v>
      </c>
      <c r="G518">
        <v>186</v>
      </c>
      <c r="H518">
        <v>183.19999694824219</v>
      </c>
      <c r="I518">
        <v>183.75</v>
      </c>
      <c r="K518">
        <v>200</v>
      </c>
      <c r="L518" t="s">
        <v>1856</v>
      </c>
      <c r="M518" t="s">
        <v>300</v>
      </c>
      <c r="N518" t="s">
        <v>128</v>
      </c>
      <c r="O518">
        <v>5</v>
      </c>
      <c r="P518" t="s">
        <v>126</v>
      </c>
      <c r="Q518">
        <v>200</v>
      </c>
      <c r="R518" t="s">
        <v>134</v>
      </c>
      <c r="S518" s="2">
        <v>45609</v>
      </c>
      <c r="T518">
        <v>1</v>
      </c>
      <c r="U518">
        <v>60.08</v>
      </c>
      <c r="W518" t="s">
        <v>1861</v>
      </c>
      <c r="X518" t="s">
        <v>473</v>
      </c>
      <c r="Y518" t="s">
        <v>141</v>
      </c>
      <c r="Z518">
        <v>3</v>
      </c>
      <c r="AA518" t="s">
        <v>126</v>
      </c>
      <c r="AB518">
        <v>175</v>
      </c>
      <c r="AC518" t="s">
        <v>127</v>
      </c>
      <c r="AD518" s="2">
        <v>45599</v>
      </c>
      <c r="AE518">
        <v>2</v>
      </c>
      <c r="AF518">
        <v>44.2</v>
      </c>
      <c r="AH518" t="s">
        <v>1847</v>
      </c>
      <c r="AI518" t="s">
        <v>1557</v>
      </c>
      <c r="AJ518" t="s">
        <v>146</v>
      </c>
      <c r="AK518">
        <v>3</v>
      </c>
      <c r="AL518" t="s">
        <v>126</v>
      </c>
      <c r="AM518">
        <v>175.5</v>
      </c>
      <c r="AN518" t="s">
        <v>127</v>
      </c>
      <c r="AO518" s="2">
        <v>45622</v>
      </c>
      <c r="AP518">
        <v>3</v>
      </c>
      <c r="AQ518">
        <v>42.56</v>
      </c>
    </row>
    <row r="519" spans="1:43" x14ac:dyDescent="0.25">
      <c r="A519" t="s">
        <v>264</v>
      </c>
      <c r="B519">
        <v>16.68</v>
      </c>
      <c r="C519">
        <v>18.667000000000002</v>
      </c>
      <c r="D519">
        <v>20.678000000000001</v>
      </c>
      <c r="E519">
        <v>567.95699999999999</v>
      </c>
      <c r="F519">
        <v>523</v>
      </c>
      <c r="G519">
        <v>526.81988525390625</v>
      </c>
      <c r="H519">
        <v>519.53009033203125</v>
      </c>
      <c r="I519">
        <v>522.8599853515625</v>
      </c>
      <c r="K519">
        <v>565</v>
      </c>
      <c r="L519" t="e">
        <v>#N/A</v>
      </c>
      <c r="M519" t="s">
        <v>1449</v>
      </c>
      <c r="N519" t="s">
        <v>203</v>
      </c>
      <c r="O519">
        <v>3</v>
      </c>
      <c r="P519" t="s">
        <v>126</v>
      </c>
      <c r="Q519" t="s">
        <v>147</v>
      </c>
      <c r="R519" t="s">
        <v>127</v>
      </c>
      <c r="S519" s="2">
        <v>45589</v>
      </c>
      <c r="T519">
        <v>1</v>
      </c>
      <c r="U519">
        <v>26.57</v>
      </c>
      <c r="W519" t="s">
        <v>1885</v>
      </c>
      <c r="X519" t="s">
        <v>1743</v>
      </c>
      <c r="Y519" t="s">
        <v>138</v>
      </c>
      <c r="Z519">
        <v>5</v>
      </c>
      <c r="AA519" t="s">
        <v>126</v>
      </c>
      <c r="AB519">
        <v>565</v>
      </c>
      <c r="AC519" t="s">
        <v>134</v>
      </c>
      <c r="AD519" s="2">
        <v>45618</v>
      </c>
      <c r="AE519">
        <v>2</v>
      </c>
      <c r="AF519">
        <v>27</v>
      </c>
      <c r="AH519" t="s">
        <v>1860</v>
      </c>
      <c r="AI519" t="s">
        <v>1449</v>
      </c>
      <c r="AJ519" t="s">
        <v>203</v>
      </c>
      <c r="AK519">
        <v>3</v>
      </c>
      <c r="AL519" t="s">
        <v>126</v>
      </c>
      <c r="AM519" t="s">
        <v>147</v>
      </c>
      <c r="AN519" t="s">
        <v>127</v>
      </c>
      <c r="AO519" s="2">
        <v>45589</v>
      </c>
      <c r="AP519">
        <v>3</v>
      </c>
      <c r="AQ519">
        <v>26.57</v>
      </c>
    </row>
    <row r="520" spans="1:43" x14ac:dyDescent="0.25">
      <c r="A520" t="s">
        <v>486</v>
      </c>
      <c r="B520">
        <v>5.1130000000000004</v>
      </c>
      <c r="C520">
        <v>5.5179999999999998</v>
      </c>
      <c r="D520">
        <v>5.8929999999999998</v>
      </c>
      <c r="E520">
        <v>93.944000000000003</v>
      </c>
      <c r="F520">
        <v>93.779998779296875</v>
      </c>
      <c r="G520">
        <v>94.830001831054688</v>
      </c>
      <c r="H520">
        <v>93.349998474121094</v>
      </c>
      <c r="I520">
        <v>94.279998779296875</v>
      </c>
      <c r="K520">
        <v>88</v>
      </c>
      <c r="L520" t="s">
        <v>1820</v>
      </c>
      <c r="M520" t="s">
        <v>1697</v>
      </c>
      <c r="N520" t="s">
        <v>125</v>
      </c>
      <c r="O520">
        <v>5</v>
      </c>
      <c r="P520" t="s">
        <v>126</v>
      </c>
      <c r="Q520">
        <v>88</v>
      </c>
      <c r="R520" t="s">
        <v>134</v>
      </c>
      <c r="S520" s="2">
        <v>45613</v>
      </c>
      <c r="T520">
        <v>1</v>
      </c>
      <c r="U520">
        <v>30.86</v>
      </c>
      <c r="W520" t="s">
        <v>1826</v>
      </c>
      <c r="X520" t="s">
        <v>363</v>
      </c>
      <c r="Y520" t="s">
        <v>125</v>
      </c>
      <c r="Z520">
        <v>5</v>
      </c>
      <c r="AA520" t="s">
        <v>126</v>
      </c>
      <c r="AB520">
        <v>96</v>
      </c>
      <c r="AC520" t="s">
        <v>127</v>
      </c>
      <c r="AD520" s="2">
        <v>45603</v>
      </c>
      <c r="AE520">
        <v>2</v>
      </c>
      <c r="AF520">
        <v>27.75</v>
      </c>
      <c r="AH520" t="s">
        <v>1877</v>
      </c>
      <c r="AI520" t="s">
        <v>1563</v>
      </c>
      <c r="AJ520" t="s">
        <v>128</v>
      </c>
      <c r="AK520">
        <v>5</v>
      </c>
      <c r="AL520" t="s">
        <v>126</v>
      </c>
      <c r="AM520">
        <v>95</v>
      </c>
      <c r="AN520" t="s">
        <v>134</v>
      </c>
      <c r="AO520" s="2">
        <v>45586</v>
      </c>
      <c r="AP520">
        <v>3</v>
      </c>
      <c r="AQ520">
        <v>25.78</v>
      </c>
    </row>
    <row r="521" spans="1:43" x14ac:dyDescent="0.25">
      <c r="A521" t="s">
        <v>695</v>
      </c>
      <c r="B521">
        <v>9.1910000000000007</v>
      </c>
      <c r="C521">
        <v>9.7110000000000003</v>
      </c>
      <c r="D521">
        <v>10.146000000000001</v>
      </c>
      <c r="E521">
        <v>252</v>
      </c>
      <c r="F521">
        <v>216</v>
      </c>
      <c r="G521">
        <v>219</v>
      </c>
      <c r="H521">
        <v>214.63999938964844</v>
      </c>
      <c r="I521">
        <v>217.47000122070313</v>
      </c>
      <c r="K521">
        <v>231.84</v>
      </c>
      <c r="L521" t="s">
        <v>1839</v>
      </c>
      <c r="M521" t="s">
        <v>166</v>
      </c>
      <c r="N521" t="s">
        <v>128</v>
      </c>
      <c r="O521">
        <v>5</v>
      </c>
      <c r="P521" t="s">
        <v>137</v>
      </c>
      <c r="Q521">
        <v>231.84</v>
      </c>
      <c r="R521" t="s">
        <v>168</v>
      </c>
      <c r="S521" s="2">
        <v>45525</v>
      </c>
      <c r="T521">
        <v>1</v>
      </c>
      <c r="U521">
        <v>7.92</v>
      </c>
      <c r="W521" t="s">
        <v>1844</v>
      </c>
      <c r="X521" t="s">
        <v>1781</v>
      </c>
      <c r="Y521" t="s">
        <v>138</v>
      </c>
      <c r="Z521">
        <v>5</v>
      </c>
      <c r="AA521" t="s">
        <v>126</v>
      </c>
      <c r="AB521">
        <v>250</v>
      </c>
      <c r="AC521" t="s">
        <v>127</v>
      </c>
      <c r="AD521" s="2">
        <v>45621</v>
      </c>
      <c r="AE521">
        <v>2</v>
      </c>
      <c r="AF521">
        <v>7.36</v>
      </c>
      <c r="AH521" t="s">
        <v>1822</v>
      </c>
      <c r="AI521" t="s">
        <v>166</v>
      </c>
      <c r="AJ521" t="s">
        <v>141</v>
      </c>
      <c r="AK521">
        <v>3</v>
      </c>
      <c r="AL521" t="s">
        <v>126</v>
      </c>
      <c r="AM521">
        <v>229</v>
      </c>
      <c r="AN521" t="s">
        <v>134</v>
      </c>
      <c r="AO521" s="2">
        <v>45622</v>
      </c>
      <c r="AP521">
        <v>3</v>
      </c>
      <c r="AQ521">
        <v>0</v>
      </c>
    </row>
    <row r="522" spans="1:43" x14ac:dyDescent="0.25">
      <c r="A522" t="s">
        <v>784</v>
      </c>
      <c r="B522">
        <v>9.7780000000000005</v>
      </c>
      <c r="C522">
        <v>11.292999999999999</v>
      </c>
      <c r="D522">
        <v>14.504</v>
      </c>
      <c r="E522">
        <v>137.18199999999999</v>
      </c>
      <c r="F522">
        <v>144.5</v>
      </c>
      <c r="G522">
        <v>145.42999267578125</v>
      </c>
      <c r="H522">
        <v>142.5050048828125</v>
      </c>
      <c r="I522">
        <v>143.83000183105469</v>
      </c>
      <c r="K522">
        <v>134.03</v>
      </c>
      <c r="L522" t="s">
        <v>1839</v>
      </c>
      <c r="M522" t="s">
        <v>166</v>
      </c>
      <c r="N522" t="s">
        <v>128</v>
      </c>
      <c r="O522">
        <v>5</v>
      </c>
      <c r="P522" t="s">
        <v>137</v>
      </c>
      <c r="Q522">
        <v>134.03</v>
      </c>
      <c r="R522" t="s">
        <v>168</v>
      </c>
      <c r="S522" s="2">
        <v>45531</v>
      </c>
      <c r="T522">
        <v>1</v>
      </c>
      <c r="U522">
        <v>39.97</v>
      </c>
      <c r="W522" t="s">
        <v>1862</v>
      </c>
      <c r="X522" t="s">
        <v>1448</v>
      </c>
      <c r="Y522" t="s">
        <v>128</v>
      </c>
      <c r="Z522">
        <v>5</v>
      </c>
      <c r="AA522" t="s">
        <v>126</v>
      </c>
      <c r="AB522">
        <v>160</v>
      </c>
      <c r="AC522" t="s">
        <v>127</v>
      </c>
      <c r="AD522" s="2">
        <v>45582</v>
      </c>
      <c r="AE522">
        <v>2</v>
      </c>
      <c r="AF522">
        <v>30.62</v>
      </c>
      <c r="AH522" t="s">
        <v>1822</v>
      </c>
      <c r="AI522" t="s">
        <v>166</v>
      </c>
      <c r="AJ522" t="s">
        <v>141</v>
      </c>
      <c r="AK522">
        <v>3</v>
      </c>
      <c r="AL522" t="s">
        <v>126</v>
      </c>
      <c r="AM522">
        <v>162</v>
      </c>
      <c r="AN522" t="s">
        <v>134</v>
      </c>
      <c r="AO522" s="2">
        <v>45603</v>
      </c>
      <c r="AP522">
        <v>3</v>
      </c>
      <c r="AQ522">
        <v>22.82</v>
      </c>
    </row>
    <row r="523" spans="1:43" x14ac:dyDescent="0.25">
      <c r="A523" t="s">
        <v>683</v>
      </c>
      <c r="B523">
        <v>9.3360000000000003</v>
      </c>
      <c r="C523">
        <v>10.407</v>
      </c>
      <c r="D523">
        <v>11.997999999999999</v>
      </c>
      <c r="E523">
        <v>99.528999999999996</v>
      </c>
      <c r="F523">
        <v>98.80999755859375</v>
      </c>
      <c r="G523">
        <v>99.239997863769531</v>
      </c>
      <c r="H523">
        <v>98.389999389648438</v>
      </c>
      <c r="I523">
        <v>98.790000915527344</v>
      </c>
      <c r="K523">
        <v>108</v>
      </c>
      <c r="L523" t="s">
        <v>1840</v>
      </c>
      <c r="M523" t="s">
        <v>166</v>
      </c>
      <c r="N523" t="s">
        <v>138</v>
      </c>
      <c r="O523">
        <v>5</v>
      </c>
      <c r="P523" t="s">
        <v>126</v>
      </c>
      <c r="Q523" t="s">
        <v>147</v>
      </c>
      <c r="R523" t="s">
        <v>127</v>
      </c>
      <c r="S523" s="2">
        <v>45490</v>
      </c>
      <c r="T523">
        <v>1</v>
      </c>
      <c r="U523">
        <v>48.78</v>
      </c>
      <c r="W523" t="s">
        <v>1842</v>
      </c>
      <c r="X523" t="s">
        <v>1682</v>
      </c>
      <c r="Y523" t="s">
        <v>138</v>
      </c>
      <c r="Z523">
        <v>5</v>
      </c>
      <c r="AA523" t="s">
        <v>126</v>
      </c>
      <c r="AB523">
        <v>108</v>
      </c>
      <c r="AC523" t="s">
        <v>127</v>
      </c>
      <c r="AD523" s="2">
        <v>45618</v>
      </c>
      <c r="AE523">
        <v>2</v>
      </c>
      <c r="AF523">
        <v>45.52</v>
      </c>
      <c r="AH523" t="s">
        <v>1856</v>
      </c>
      <c r="AI523" t="s">
        <v>538</v>
      </c>
      <c r="AJ523" t="s">
        <v>128</v>
      </c>
      <c r="AK523">
        <v>5</v>
      </c>
      <c r="AL523" t="s">
        <v>126</v>
      </c>
      <c r="AM523">
        <v>106</v>
      </c>
      <c r="AN523" t="s">
        <v>134</v>
      </c>
      <c r="AO523" s="2">
        <v>45581</v>
      </c>
      <c r="AP523">
        <v>3</v>
      </c>
      <c r="AQ523">
        <v>30.56</v>
      </c>
    </row>
    <row r="524" spans="1:43" x14ac:dyDescent="0.25">
      <c r="A524" t="s">
        <v>727</v>
      </c>
      <c r="B524">
        <v>8.1859999999999999</v>
      </c>
      <c r="C524">
        <v>9.7720000000000002</v>
      </c>
      <c r="D524">
        <v>10.57</v>
      </c>
      <c r="E524">
        <v>118.04300000000001</v>
      </c>
      <c r="F524">
        <v>101.31999969482422</v>
      </c>
      <c r="G524">
        <v>101.41000366210938</v>
      </c>
      <c r="H524">
        <v>98.63079833984375</v>
      </c>
      <c r="I524">
        <v>100</v>
      </c>
      <c r="K524">
        <v>135</v>
      </c>
      <c r="L524" t="s">
        <v>1833</v>
      </c>
      <c r="M524" t="s">
        <v>1645</v>
      </c>
      <c r="N524" t="s">
        <v>128</v>
      </c>
      <c r="O524">
        <v>5</v>
      </c>
      <c r="P524" t="s">
        <v>126</v>
      </c>
      <c r="Q524">
        <v>135</v>
      </c>
      <c r="R524" t="s">
        <v>127</v>
      </c>
      <c r="S524" s="2">
        <v>45607</v>
      </c>
      <c r="T524">
        <v>1</v>
      </c>
      <c r="U524">
        <v>37.68</v>
      </c>
      <c r="W524" t="s">
        <v>1886</v>
      </c>
      <c r="X524" t="s">
        <v>728</v>
      </c>
      <c r="Y524" t="s">
        <v>125</v>
      </c>
      <c r="Z524">
        <v>5</v>
      </c>
      <c r="AA524" t="s">
        <v>126</v>
      </c>
      <c r="AB524">
        <v>150</v>
      </c>
      <c r="AC524" t="s">
        <v>134</v>
      </c>
      <c r="AD524" s="2">
        <v>45616</v>
      </c>
      <c r="AE524">
        <v>2</v>
      </c>
      <c r="AF524">
        <v>20.07</v>
      </c>
      <c r="AH524" t="e">
        <v>#N/A</v>
      </c>
      <c r="AI524" t="s">
        <v>166</v>
      </c>
      <c r="AJ524" t="s">
        <v>216</v>
      </c>
      <c r="AK524">
        <v>1</v>
      </c>
      <c r="AL524" t="s">
        <v>142</v>
      </c>
      <c r="AM524">
        <v>24</v>
      </c>
      <c r="AN524" t="s">
        <v>134</v>
      </c>
      <c r="AO524" s="2">
        <v>45534</v>
      </c>
      <c r="AP524">
        <v>3</v>
      </c>
      <c r="AQ524">
        <v>6.67</v>
      </c>
    </row>
    <row r="525" spans="1:43" x14ac:dyDescent="0.25">
      <c r="A525" t="s">
        <v>522</v>
      </c>
      <c r="B525">
        <v>14.786</v>
      </c>
      <c r="C525">
        <v>16.254999999999999</v>
      </c>
      <c r="D525">
        <v>18.164999999999999</v>
      </c>
      <c r="E525">
        <v>290.625</v>
      </c>
      <c r="F525">
        <v>234.25</v>
      </c>
      <c r="G525">
        <v>237.10000610351563</v>
      </c>
      <c r="H525">
        <v>233.80000305175781</v>
      </c>
      <c r="I525">
        <v>235.97000122070313</v>
      </c>
      <c r="K525">
        <v>226.43</v>
      </c>
      <c r="L525" t="s">
        <v>1839</v>
      </c>
      <c r="M525" t="s">
        <v>166</v>
      </c>
      <c r="N525" t="s">
        <v>167</v>
      </c>
      <c r="O525">
        <v>5</v>
      </c>
      <c r="P525" t="s">
        <v>137</v>
      </c>
      <c r="Q525">
        <v>226.43</v>
      </c>
      <c r="R525" t="s">
        <v>251</v>
      </c>
      <c r="S525" s="2">
        <v>45481</v>
      </c>
      <c r="T525">
        <v>1</v>
      </c>
      <c r="U525">
        <v>9</v>
      </c>
      <c r="W525" t="e">
        <v>#N/A</v>
      </c>
      <c r="X525" t="s">
        <v>209</v>
      </c>
      <c r="Y525" t="s">
        <v>128</v>
      </c>
      <c r="Z525">
        <v>5</v>
      </c>
      <c r="AA525" t="s">
        <v>126</v>
      </c>
      <c r="AB525">
        <v>291</v>
      </c>
      <c r="AC525" t="s">
        <v>127</v>
      </c>
      <c r="AD525" s="2">
        <v>45573</v>
      </c>
      <c r="AE525">
        <v>2</v>
      </c>
      <c r="AF525">
        <v>4.71</v>
      </c>
      <c r="AH525" t="s">
        <v>1819</v>
      </c>
      <c r="AI525" t="s">
        <v>209</v>
      </c>
      <c r="AJ525" t="s">
        <v>128</v>
      </c>
      <c r="AK525">
        <v>5</v>
      </c>
      <c r="AL525" t="s">
        <v>126</v>
      </c>
      <c r="AM525">
        <v>291</v>
      </c>
      <c r="AN525" t="s">
        <v>127</v>
      </c>
      <c r="AO525" s="2">
        <v>45573</v>
      </c>
      <c r="AP525">
        <v>3</v>
      </c>
      <c r="AQ525">
        <v>1.42</v>
      </c>
    </row>
    <row r="526" spans="1:43" x14ac:dyDescent="0.25">
      <c r="A526" t="s">
        <v>700</v>
      </c>
      <c r="B526">
        <v>3.1920000000000002</v>
      </c>
      <c r="C526">
        <v>3.9470000000000001</v>
      </c>
      <c r="D526">
        <v>4.1130000000000004</v>
      </c>
      <c r="E526">
        <v>58.158999999999999</v>
      </c>
      <c r="F526">
        <v>54.450000762939453</v>
      </c>
      <c r="G526">
        <v>55.279998779296875</v>
      </c>
      <c r="H526">
        <v>54.139999389648438</v>
      </c>
      <c r="I526">
        <v>54.759998321533203</v>
      </c>
      <c r="K526">
        <v>64</v>
      </c>
      <c r="L526" t="s">
        <v>1830</v>
      </c>
      <c r="M526" t="s">
        <v>701</v>
      </c>
      <c r="N526" t="s">
        <v>185</v>
      </c>
      <c r="O526">
        <v>5</v>
      </c>
      <c r="P526" t="s">
        <v>126</v>
      </c>
      <c r="Q526">
        <v>64</v>
      </c>
      <c r="R526" t="s">
        <v>134</v>
      </c>
      <c r="S526" s="2">
        <v>45610</v>
      </c>
      <c r="T526">
        <v>1</v>
      </c>
      <c r="U526">
        <v>20.14</v>
      </c>
      <c r="W526" t="e">
        <v>#N/A</v>
      </c>
      <c r="X526" t="s">
        <v>701</v>
      </c>
      <c r="Y526" t="s">
        <v>185</v>
      </c>
      <c r="Z526">
        <v>5</v>
      </c>
      <c r="AA526" t="s">
        <v>126</v>
      </c>
      <c r="AB526">
        <v>64</v>
      </c>
      <c r="AC526" t="s">
        <v>134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451</v>
      </c>
      <c r="AJ526" t="s">
        <v>128</v>
      </c>
      <c r="AK526">
        <v>5</v>
      </c>
      <c r="AL526" t="s">
        <v>126</v>
      </c>
      <c r="AM526">
        <v>230</v>
      </c>
      <c r="AN526" t="s">
        <v>127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809</v>
      </c>
      <c r="B527">
        <v>5.4039999999999999</v>
      </c>
      <c r="C527">
        <v>6.5869999999999997</v>
      </c>
      <c r="D527">
        <v>7.7930000000000001</v>
      </c>
      <c r="E527">
        <v>104.133</v>
      </c>
      <c r="F527">
        <v>90.489997863769531</v>
      </c>
      <c r="G527">
        <v>91.359901428222656</v>
      </c>
      <c r="H527">
        <v>89.599998474121094</v>
      </c>
      <c r="I527">
        <v>89.769996643066406</v>
      </c>
      <c r="K527">
        <v>100</v>
      </c>
      <c r="L527" t="s">
        <v>1845</v>
      </c>
      <c r="M527" t="s">
        <v>645</v>
      </c>
      <c r="N527" t="s">
        <v>361</v>
      </c>
      <c r="O527">
        <v>1</v>
      </c>
      <c r="P527" t="s">
        <v>126</v>
      </c>
      <c r="Q527">
        <v>100</v>
      </c>
      <c r="R527" t="s">
        <v>127</v>
      </c>
      <c r="S527" s="2">
        <v>45617</v>
      </c>
      <c r="T527">
        <v>1</v>
      </c>
      <c r="U527">
        <v>9.3800000000000008</v>
      </c>
      <c r="W527" t="s">
        <v>1862</v>
      </c>
      <c r="X527" t="s">
        <v>1715</v>
      </c>
      <c r="Y527" t="s">
        <v>128</v>
      </c>
      <c r="Z527">
        <v>5</v>
      </c>
      <c r="AA527" t="s">
        <v>126</v>
      </c>
      <c r="AB527">
        <v>135</v>
      </c>
      <c r="AC527" t="s">
        <v>127</v>
      </c>
      <c r="AD527" s="2">
        <v>45594</v>
      </c>
      <c r="AE527">
        <v>2</v>
      </c>
      <c r="AF527">
        <v>8.98</v>
      </c>
      <c r="AH527" t="s">
        <v>1839</v>
      </c>
      <c r="AI527" t="s">
        <v>166</v>
      </c>
      <c r="AJ527" t="s">
        <v>860</v>
      </c>
      <c r="AK527">
        <v>1</v>
      </c>
      <c r="AL527" t="s">
        <v>126</v>
      </c>
      <c r="AM527">
        <v>106.57</v>
      </c>
      <c r="AN527" t="s">
        <v>234</v>
      </c>
      <c r="AO527" s="2">
        <v>45567</v>
      </c>
      <c r="AP527">
        <v>3</v>
      </c>
      <c r="AQ527">
        <v>8.4700000000000006</v>
      </c>
    </row>
    <row r="528" spans="1:43" x14ac:dyDescent="0.25">
      <c r="A528" t="s">
        <v>802</v>
      </c>
      <c r="B528">
        <v>5.5250000000000004</v>
      </c>
      <c r="C528">
        <v>6.4710000000000001</v>
      </c>
      <c r="D528">
        <v>7.5439999999999996</v>
      </c>
      <c r="E528">
        <v>95.090999999999994</v>
      </c>
      <c r="F528">
        <v>86.279998779296875</v>
      </c>
      <c r="G528">
        <v>87.019996643066406</v>
      </c>
      <c r="H528">
        <v>85.139999389648438</v>
      </c>
      <c r="I528">
        <v>86.800003051757813</v>
      </c>
      <c r="K528">
        <v>113.9</v>
      </c>
      <c r="L528" t="s">
        <v>1823</v>
      </c>
      <c r="M528" t="s">
        <v>156</v>
      </c>
      <c r="N528" t="s">
        <v>514</v>
      </c>
      <c r="O528">
        <v>3</v>
      </c>
      <c r="P528" t="s">
        <v>126</v>
      </c>
      <c r="Q528" t="s">
        <v>147</v>
      </c>
      <c r="R528" t="s">
        <v>127</v>
      </c>
      <c r="S528" s="2">
        <v>45608</v>
      </c>
      <c r="T528">
        <v>1</v>
      </c>
      <c r="U528">
        <v>11.88</v>
      </c>
      <c r="W528" t="s">
        <v>1825</v>
      </c>
      <c r="X528" t="s">
        <v>136</v>
      </c>
      <c r="Y528" t="s">
        <v>146</v>
      </c>
      <c r="Z528">
        <v>3</v>
      </c>
      <c r="AA528" t="s">
        <v>142</v>
      </c>
      <c r="AB528">
        <v>113.9</v>
      </c>
      <c r="AC528" t="s">
        <v>134</v>
      </c>
      <c r="AD528" s="2">
        <v>45511</v>
      </c>
      <c r="AE528">
        <v>2</v>
      </c>
      <c r="AF528">
        <v>11.85</v>
      </c>
      <c r="AH528" t="s">
        <v>1827</v>
      </c>
      <c r="AI528" t="s">
        <v>1493</v>
      </c>
      <c r="AJ528" t="s">
        <v>361</v>
      </c>
      <c r="AK528">
        <v>1</v>
      </c>
      <c r="AL528" t="s">
        <v>126</v>
      </c>
      <c r="AM528">
        <v>80</v>
      </c>
      <c r="AN528" t="s">
        <v>127</v>
      </c>
      <c r="AO528" s="2">
        <v>45608</v>
      </c>
      <c r="AP528">
        <v>3</v>
      </c>
      <c r="AQ528">
        <v>11.78</v>
      </c>
    </row>
    <row r="529" spans="1:43" x14ac:dyDescent="0.25">
      <c r="A529" t="s">
        <v>764</v>
      </c>
      <c r="B529">
        <v>6.4109999999999996</v>
      </c>
      <c r="C529">
        <v>7.5220000000000002</v>
      </c>
      <c r="D529">
        <v>6.5410000000000004</v>
      </c>
      <c r="E529">
        <v>63.976999999999997</v>
      </c>
      <c r="F529">
        <v>67.419998168945313</v>
      </c>
      <c r="G529">
        <v>67.639999389648438</v>
      </c>
      <c r="H529">
        <v>66.460098266601563</v>
      </c>
      <c r="I529">
        <v>67.220001220703125</v>
      </c>
      <c r="K529">
        <v>69</v>
      </c>
      <c r="L529" t="s">
        <v>1833</v>
      </c>
      <c r="M529" t="s">
        <v>605</v>
      </c>
      <c r="N529" t="s">
        <v>128</v>
      </c>
      <c r="O529">
        <v>5</v>
      </c>
      <c r="P529" t="s">
        <v>126</v>
      </c>
      <c r="Q529">
        <v>69</v>
      </c>
      <c r="R529" t="s">
        <v>127</v>
      </c>
      <c r="S529" s="2">
        <v>45623</v>
      </c>
      <c r="T529">
        <v>1</v>
      </c>
      <c r="U529">
        <v>130.51</v>
      </c>
      <c r="W529" t="s">
        <v>1829</v>
      </c>
      <c r="X529" t="s">
        <v>1535</v>
      </c>
      <c r="Y529" t="s">
        <v>128</v>
      </c>
      <c r="Z529">
        <v>5</v>
      </c>
      <c r="AA529" t="s">
        <v>126</v>
      </c>
      <c r="AB529">
        <v>68</v>
      </c>
      <c r="AC529" t="s">
        <v>134</v>
      </c>
      <c r="AD529" s="2">
        <v>45599</v>
      </c>
      <c r="AE529">
        <v>2</v>
      </c>
      <c r="AF529">
        <v>78.599999999999994</v>
      </c>
      <c r="AH529" t="s">
        <v>1882</v>
      </c>
      <c r="AI529" t="s">
        <v>1616</v>
      </c>
      <c r="AJ529" t="s">
        <v>125</v>
      </c>
      <c r="AK529">
        <v>5</v>
      </c>
      <c r="AL529" t="s">
        <v>126</v>
      </c>
      <c r="AM529">
        <v>62</v>
      </c>
      <c r="AN529" t="s">
        <v>127</v>
      </c>
      <c r="AO529" s="2">
        <v>45611</v>
      </c>
      <c r="AP529">
        <v>3</v>
      </c>
      <c r="AQ529">
        <v>50.99</v>
      </c>
    </row>
    <row r="530" spans="1:43" x14ac:dyDescent="0.25">
      <c r="A530" t="s">
        <v>287</v>
      </c>
      <c r="B530">
        <v>13.284000000000001</v>
      </c>
      <c r="C530">
        <v>14.637</v>
      </c>
      <c r="D530">
        <v>16.177</v>
      </c>
      <c r="E530">
        <v>399.86200000000002</v>
      </c>
      <c r="F530">
        <v>389.16000366210938</v>
      </c>
      <c r="G530">
        <v>391.39999389648438</v>
      </c>
      <c r="H530">
        <v>387.82000732421875</v>
      </c>
      <c r="I530">
        <v>388.1400146484375</v>
      </c>
      <c r="K530">
        <v>394</v>
      </c>
      <c r="L530" t="s">
        <v>1880</v>
      </c>
      <c r="M530" t="s">
        <v>1811</v>
      </c>
      <c r="N530" t="s">
        <v>128</v>
      </c>
      <c r="O530">
        <v>5</v>
      </c>
      <c r="P530" t="s">
        <v>126</v>
      </c>
      <c r="Q530">
        <v>394</v>
      </c>
      <c r="R530" t="s">
        <v>127</v>
      </c>
      <c r="S530" s="2">
        <v>45622</v>
      </c>
      <c r="T530">
        <v>1</v>
      </c>
      <c r="U530">
        <v>33.979999999999997</v>
      </c>
      <c r="W530" t="s">
        <v>1879</v>
      </c>
      <c r="X530" t="s">
        <v>154</v>
      </c>
      <c r="Y530" t="s">
        <v>1482</v>
      </c>
      <c r="Z530">
        <v>4</v>
      </c>
      <c r="AA530" t="s">
        <v>163</v>
      </c>
      <c r="AB530">
        <v>345</v>
      </c>
      <c r="AC530" t="s">
        <v>127</v>
      </c>
      <c r="AD530" s="2">
        <v>45296</v>
      </c>
      <c r="AE530">
        <v>2</v>
      </c>
      <c r="AF530">
        <v>32.86</v>
      </c>
      <c r="AH530" t="s">
        <v>1878</v>
      </c>
      <c r="AI530" t="s">
        <v>1575</v>
      </c>
      <c r="AJ530" t="s">
        <v>128</v>
      </c>
      <c r="AK530">
        <v>5</v>
      </c>
      <c r="AL530" t="s">
        <v>126</v>
      </c>
      <c r="AM530">
        <v>400</v>
      </c>
      <c r="AN530" t="s">
        <v>127</v>
      </c>
      <c r="AO530" s="2">
        <v>45595</v>
      </c>
      <c r="AP530">
        <v>3</v>
      </c>
      <c r="AQ530">
        <v>16.96</v>
      </c>
    </row>
    <row r="531" spans="1:43" x14ac:dyDescent="0.25">
      <c r="A531" t="s">
        <v>583</v>
      </c>
      <c r="B531">
        <v>4.72</v>
      </c>
      <c r="C531">
        <v>5.1310000000000002</v>
      </c>
      <c r="D531">
        <v>5.6</v>
      </c>
      <c r="E531">
        <v>84.132999999999996</v>
      </c>
      <c r="F531">
        <v>76.800003051757813</v>
      </c>
      <c r="G531">
        <v>77.355003356933594</v>
      </c>
      <c r="H531">
        <v>76.589996337890625</v>
      </c>
      <c r="I531">
        <v>76.650001525878906</v>
      </c>
      <c r="K531">
        <v>84.2</v>
      </c>
      <c r="L531" t="s">
        <v>1840</v>
      </c>
      <c r="M531" t="s">
        <v>166</v>
      </c>
      <c r="N531" t="s">
        <v>146</v>
      </c>
      <c r="O531">
        <v>3</v>
      </c>
      <c r="P531" t="s">
        <v>142</v>
      </c>
      <c r="Q531" t="s">
        <v>147</v>
      </c>
      <c r="R531" t="s">
        <v>127</v>
      </c>
      <c r="S531" s="2">
        <v>45322</v>
      </c>
      <c r="T531">
        <v>1</v>
      </c>
      <c r="U531">
        <v>12.92</v>
      </c>
      <c r="W531" t="s">
        <v>1825</v>
      </c>
      <c r="X531" t="s">
        <v>136</v>
      </c>
      <c r="Y531" t="s">
        <v>146</v>
      </c>
      <c r="Z531">
        <v>3</v>
      </c>
      <c r="AA531" t="s">
        <v>126</v>
      </c>
      <c r="AB531">
        <v>84.2</v>
      </c>
      <c r="AC531" t="s">
        <v>134</v>
      </c>
      <c r="AD531" s="2">
        <v>45599</v>
      </c>
      <c r="AE531">
        <v>2</v>
      </c>
      <c r="AF531">
        <v>10.18</v>
      </c>
      <c r="AH531" t="s">
        <v>1841</v>
      </c>
      <c r="AI531" t="s">
        <v>292</v>
      </c>
      <c r="AJ531" t="s">
        <v>128</v>
      </c>
      <c r="AK531">
        <v>5</v>
      </c>
      <c r="AL531" t="s">
        <v>126</v>
      </c>
      <c r="AM531" t="s">
        <v>147</v>
      </c>
      <c r="AN531" t="s">
        <v>127</v>
      </c>
      <c r="AO531" s="2">
        <v>45601</v>
      </c>
      <c r="AP531">
        <v>3</v>
      </c>
      <c r="AQ531">
        <v>8.7899999999999991</v>
      </c>
    </row>
    <row r="532" spans="1:43" x14ac:dyDescent="0.25">
      <c r="A532" t="s">
        <v>277</v>
      </c>
      <c r="B532">
        <v>2.2269999999999999</v>
      </c>
      <c r="C532">
        <v>2.278</v>
      </c>
      <c r="D532">
        <v>2.423</v>
      </c>
      <c r="E532">
        <v>23.315999999999999</v>
      </c>
      <c r="F532">
        <v>23.200000762939453</v>
      </c>
      <c r="G532">
        <v>23.379999160766602</v>
      </c>
      <c r="H532">
        <v>23.010000228881836</v>
      </c>
      <c r="I532">
        <v>23.270000457763672</v>
      </c>
      <c r="K532">
        <v>26</v>
      </c>
      <c r="L532" t="s">
        <v>1862</v>
      </c>
      <c r="M532" t="s">
        <v>1481</v>
      </c>
      <c r="N532" t="s">
        <v>128</v>
      </c>
      <c r="O532">
        <v>5</v>
      </c>
      <c r="P532" t="s">
        <v>126</v>
      </c>
      <c r="Q532">
        <v>26</v>
      </c>
      <c r="R532" t="s">
        <v>127</v>
      </c>
      <c r="S532" s="2">
        <v>45622</v>
      </c>
      <c r="T532">
        <v>1</v>
      </c>
      <c r="U532">
        <v>51.28</v>
      </c>
      <c r="W532" t="s">
        <v>1840</v>
      </c>
      <c r="X532" t="s">
        <v>166</v>
      </c>
      <c r="Y532" t="s">
        <v>128</v>
      </c>
      <c r="Z532">
        <v>5</v>
      </c>
      <c r="AA532" t="s">
        <v>126</v>
      </c>
      <c r="AB532" t="s">
        <v>147</v>
      </c>
      <c r="AC532" t="s">
        <v>127</v>
      </c>
      <c r="AD532" s="2">
        <v>45316</v>
      </c>
      <c r="AE532">
        <v>2</v>
      </c>
      <c r="AF532">
        <v>47.9</v>
      </c>
      <c r="AH532" t="s">
        <v>1831</v>
      </c>
      <c r="AI532" t="s">
        <v>1701</v>
      </c>
      <c r="AJ532" t="s">
        <v>162</v>
      </c>
      <c r="AK532">
        <v>5</v>
      </c>
      <c r="AL532" t="s">
        <v>163</v>
      </c>
      <c r="AM532" t="s">
        <v>147</v>
      </c>
      <c r="AN532" t="s">
        <v>127</v>
      </c>
      <c r="AO532" s="2">
        <v>45271</v>
      </c>
      <c r="AP532">
        <v>3</v>
      </c>
      <c r="AQ532">
        <v>47.55</v>
      </c>
    </row>
    <row r="533" spans="1:43" x14ac:dyDescent="0.25">
      <c r="A533" t="s">
        <v>875</v>
      </c>
      <c r="B533">
        <v>5.94</v>
      </c>
      <c r="C533">
        <v>6.1849999999999996</v>
      </c>
      <c r="D533">
        <v>6.3490000000000002</v>
      </c>
      <c r="E533">
        <v>61.356999999999999</v>
      </c>
      <c r="F533">
        <v>61.659999847412109</v>
      </c>
      <c r="G533">
        <v>62.064998626708984</v>
      </c>
      <c r="H533">
        <v>61.150001525878906</v>
      </c>
      <c r="I533">
        <v>61.25</v>
      </c>
      <c r="K533">
        <v>65</v>
      </c>
      <c r="L533" t="s">
        <v>1819</v>
      </c>
      <c r="M533" t="s">
        <v>209</v>
      </c>
      <c r="N533" t="s">
        <v>146</v>
      </c>
      <c r="O533">
        <v>3</v>
      </c>
      <c r="P533" t="s">
        <v>142</v>
      </c>
      <c r="Q533">
        <v>65</v>
      </c>
      <c r="R533" t="s">
        <v>127</v>
      </c>
      <c r="S533" s="2">
        <v>45611</v>
      </c>
      <c r="T533">
        <v>1</v>
      </c>
      <c r="U533">
        <v>23.07</v>
      </c>
      <c r="W533" t="s">
        <v>1822</v>
      </c>
      <c r="X533" t="s">
        <v>166</v>
      </c>
      <c r="Y533" t="s">
        <v>141</v>
      </c>
      <c r="Z533">
        <v>3</v>
      </c>
      <c r="AA533" t="s">
        <v>126</v>
      </c>
      <c r="AB533">
        <v>58</v>
      </c>
      <c r="AC533" t="s">
        <v>134</v>
      </c>
      <c r="AD533" s="2">
        <v>45600</v>
      </c>
      <c r="AE533">
        <v>2</v>
      </c>
      <c r="AF533">
        <v>8.34</v>
      </c>
      <c r="AH533" t="s">
        <v>1820</v>
      </c>
      <c r="AI533" t="s">
        <v>1663</v>
      </c>
      <c r="AJ533" t="s">
        <v>125</v>
      </c>
      <c r="AK533">
        <v>5</v>
      </c>
      <c r="AL533" t="s">
        <v>126</v>
      </c>
      <c r="AM533">
        <v>68</v>
      </c>
      <c r="AN533" t="s">
        <v>134</v>
      </c>
      <c r="AO533" s="2">
        <v>45609</v>
      </c>
      <c r="AP533">
        <v>3</v>
      </c>
      <c r="AQ533">
        <v>5.51</v>
      </c>
    </row>
    <row r="534" spans="1:43" x14ac:dyDescent="0.25">
      <c r="A534" t="s">
        <v>393</v>
      </c>
      <c r="B534">
        <v>38.634</v>
      </c>
      <c r="C534">
        <v>44.296999999999997</v>
      </c>
      <c r="D534">
        <v>49.215000000000003</v>
      </c>
      <c r="E534">
        <v>1511.3330000000001</v>
      </c>
      <c r="F534">
        <v>1262</v>
      </c>
      <c r="G534">
        <v>1266.5</v>
      </c>
      <c r="H534">
        <v>1244.940673828125</v>
      </c>
      <c r="I534">
        <v>1249.3299560546875</v>
      </c>
      <c r="K534">
        <v>1590</v>
      </c>
      <c r="L534" t="s">
        <v>1846</v>
      </c>
      <c r="M534" t="s">
        <v>533</v>
      </c>
      <c r="N534" t="s">
        <v>128</v>
      </c>
      <c r="O534">
        <v>5</v>
      </c>
      <c r="P534" t="s">
        <v>126</v>
      </c>
      <c r="Q534">
        <v>1590</v>
      </c>
      <c r="R534" t="s">
        <v>127</v>
      </c>
      <c r="S534" s="2">
        <v>45623</v>
      </c>
      <c r="T534">
        <v>1</v>
      </c>
      <c r="U534">
        <v>37.26</v>
      </c>
      <c r="W534" t="s">
        <v>1875</v>
      </c>
      <c r="X534" t="s">
        <v>394</v>
      </c>
      <c r="Y534" t="s">
        <v>125</v>
      </c>
      <c r="Z534">
        <v>5</v>
      </c>
      <c r="AA534" t="s">
        <v>126</v>
      </c>
      <c r="AB534" t="s">
        <v>147</v>
      </c>
      <c r="AC534" t="s">
        <v>127</v>
      </c>
      <c r="AD534" s="2">
        <v>45604</v>
      </c>
      <c r="AE534">
        <v>2</v>
      </c>
      <c r="AF534">
        <v>34.25</v>
      </c>
      <c r="AH534" t="s">
        <v>1840</v>
      </c>
      <c r="AI534" t="s">
        <v>166</v>
      </c>
      <c r="AJ534" t="s">
        <v>138</v>
      </c>
      <c r="AK534">
        <v>5</v>
      </c>
      <c r="AL534" t="s">
        <v>137</v>
      </c>
      <c r="AM534" t="s">
        <v>147</v>
      </c>
      <c r="AN534" t="s">
        <v>127</v>
      </c>
      <c r="AO534" s="2">
        <v>45332</v>
      </c>
      <c r="AP534">
        <v>3</v>
      </c>
      <c r="AQ534">
        <v>18.98</v>
      </c>
    </row>
    <row r="535" spans="1:43" x14ac:dyDescent="0.25">
      <c r="A535" t="s">
        <v>750</v>
      </c>
      <c r="B535">
        <v>21.295000000000002</v>
      </c>
      <c r="C535">
        <v>23.24</v>
      </c>
      <c r="D535" t="s">
        <v>147</v>
      </c>
      <c r="E535">
        <v>533.70000000000005</v>
      </c>
      <c r="F535">
        <v>479.41000366210938</v>
      </c>
      <c r="G535">
        <v>486.5</v>
      </c>
      <c r="H535">
        <v>478.32998657226563</v>
      </c>
      <c r="I535">
        <v>485.67999267578125</v>
      </c>
      <c r="K535">
        <v>500</v>
      </c>
      <c r="L535" t="s">
        <v>1833</v>
      </c>
      <c r="M535" t="s">
        <v>451</v>
      </c>
      <c r="N535" t="s">
        <v>128</v>
      </c>
      <c r="O535">
        <v>5</v>
      </c>
      <c r="P535" t="s">
        <v>126</v>
      </c>
      <c r="Q535">
        <v>500</v>
      </c>
      <c r="R535" t="s">
        <v>127</v>
      </c>
      <c r="S535" s="2">
        <v>45618</v>
      </c>
      <c r="T535">
        <v>1</v>
      </c>
      <c r="U535">
        <v>19.88</v>
      </c>
      <c r="W535" t="s">
        <v>1830</v>
      </c>
      <c r="X535" t="s">
        <v>534</v>
      </c>
      <c r="Y535" t="s">
        <v>207</v>
      </c>
      <c r="Z535">
        <v>3</v>
      </c>
      <c r="AA535" t="s">
        <v>126</v>
      </c>
      <c r="AB535">
        <v>500</v>
      </c>
      <c r="AC535" t="s">
        <v>134</v>
      </c>
      <c r="AD535" s="2">
        <v>45609</v>
      </c>
      <c r="AE535">
        <v>2</v>
      </c>
      <c r="AF535">
        <v>0</v>
      </c>
      <c r="AH535" t="e">
        <v>#N/A</v>
      </c>
      <c r="AI535" t="s">
        <v>166</v>
      </c>
      <c r="AJ535" t="s">
        <v>151</v>
      </c>
      <c r="AK535">
        <v>1</v>
      </c>
      <c r="AL535" t="s">
        <v>126</v>
      </c>
      <c r="AM535" t="s">
        <v>147</v>
      </c>
      <c r="AN535" t="s">
        <v>127</v>
      </c>
      <c r="AO535" s="2">
        <v>45069</v>
      </c>
      <c r="AP535">
        <v>3</v>
      </c>
      <c r="AQ535">
        <v>-27.81</v>
      </c>
    </row>
    <row r="536" spans="1:43" x14ac:dyDescent="0.25">
      <c r="A536" t="s">
        <v>868</v>
      </c>
      <c r="B536">
        <v>2.0209999999999999</v>
      </c>
      <c r="C536">
        <v>2.343</v>
      </c>
      <c r="D536">
        <v>2.7730000000000001</v>
      </c>
      <c r="E536">
        <v>86.213999999999999</v>
      </c>
      <c r="F536">
        <v>75.269996643066406</v>
      </c>
      <c r="G536">
        <v>76.19000244140625</v>
      </c>
      <c r="H536">
        <v>74.110000610351563</v>
      </c>
      <c r="I536">
        <v>75.379997253417969</v>
      </c>
      <c r="K536">
        <v>83.2</v>
      </c>
      <c r="L536" t="s">
        <v>1825</v>
      </c>
      <c r="M536" t="s">
        <v>136</v>
      </c>
      <c r="N536" t="s">
        <v>146</v>
      </c>
      <c r="O536">
        <v>3</v>
      </c>
      <c r="P536" t="s">
        <v>126</v>
      </c>
      <c r="Q536">
        <v>83.2</v>
      </c>
      <c r="R536" t="s">
        <v>134</v>
      </c>
      <c r="S536" s="2">
        <v>45604</v>
      </c>
      <c r="T536">
        <v>1</v>
      </c>
      <c r="U536">
        <v>31.75</v>
      </c>
      <c r="W536" t="s">
        <v>1862</v>
      </c>
      <c r="X536" t="s">
        <v>761</v>
      </c>
      <c r="Y536" t="s">
        <v>141</v>
      </c>
      <c r="Z536">
        <v>3</v>
      </c>
      <c r="AA536" t="s">
        <v>126</v>
      </c>
      <c r="AB536">
        <v>80</v>
      </c>
      <c r="AC536" t="s">
        <v>127</v>
      </c>
      <c r="AD536" s="2">
        <v>45595</v>
      </c>
      <c r="AE536">
        <v>2</v>
      </c>
      <c r="AF536">
        <v>29.92</v>
      </c>
      <c r="AH536" t="s">
        <v>1839</v>
      </c>
      <c r="AI536" t="s">
        <v>166</v>
      </c>
      <c r="AJ536" t="s">
        <v>146</v>
      </c>
      <c r="AK536">
        <v>3</v>
      </c>
      <c r="AL536" t="s">
        <v>142</v>
      </c>
      <c r="AM536">
        <v>74.73</v>
      </c>
      <c r="AN536" t="s">
        <v>168</v>
      </c>
      <c r="AO536" s="2">
        <v>45447</v>
      </c>
      <c r="AP536">
        <v>3</v>
      </c>
      <c r="AQ536">
        <v>20.399999999999999</v>
      </c>
    </row>
    <row r="537" spans="1:43" x14ac:dyDescent="0.25">
      <c r="A537" t="s">
        <v>528</v>
      </c>
      <c r="B537">
        <v>8.2279999999999998</v>
      </c>
      <c r="C537">
        <v>9.109</v>
      </c>
      <c r="D537">
        <v>9.9610000000000003</v>
      </c>
      <c r="E537">
        <v>168.47399999999999</v>
      </c>
      <c r="F537">
        <v>151.52999877929688</v>
      </c>
      <c r="G537">
        <v>151.52999877929688</v>
      </c>
      <c r="H537">
        <v>149.72500610351563</v>
      </c>
      <c r="I537">
        <v>151.14999389648438</v>
      </c>
      <c r="K537">
        <v>173</v>
      </c>
      <c r="L537" t="s">
        <v>1872</v>
      </c>
      <c r="M537" t="s">
        <v>1683</v>
      </c>
      <c r="N537" t="s">
        <v>128</v>
      </c>
      <c r="O537">
        <v>5</v>
      </c>
      <c r="P537" t="s">
        <v>126</v>
      </c>
      <c r="Q537">
        <v>173</v>
      </c>
      <c r="R537" t="s">
        <v>1605</v>
      </c>
      <c r="S537" s="2">
        <v>45607</v>
      </c>
      <c r="T537">
        <v>1</v>
      </c>
      <c r="U537">
        <v>16.3</v>
      </c>
      <c r="W537" t="e">
        <v>#N/A</v>
      </c>
      <c r="X537" t="s">
        <v>458</v>
      </c>
      <c r="Y537" t="s">
        <v>1447</v>
      </c>
      <c r="Z537">
        <v>2</v>
      </c>
      <c r="AA537" t="s">
        <v>142</v>
      </c>
      <c r="AB537">
        <v>137</v>
      </c>
      <c r="AC537" t="s">
        <v>127</v>
      </c>
      <c r="AD537" s="2">
        <v>45596</v>
      </c>
      <c r="AE537">
        <v>2</v>
      </c>
      <c r="AF537">
        <v>10.67</v>
      </c>
      <c r="AH537" t="s">
        <v>1838</v>
      </c>
      <c r="AI537" t="s">
        <v>458</v>
      </c>
      <c r="AJ537" t="s">
        <v>1447</v>
      </c>
      <c r="AK537">
        <v>2</v>
      </c>
      <c r="AL537" t="s">
        <v>142</v>
      </c>
      <c r="AM537">
        <v>137</v>
      </c>
      <c r="AN537" t="s">
        <v>127</v>
      </c>
      <c r="AO537" s="2">
        <v>45596</v>
      </c>
      <c r="AP537">
        <v>3</v>
      </c>
      <c r="AQ537">
        <v>8.26</v>
      </c>
    </row>
    <row r="538" spans="1:43" x14ac:dyDescent="0.25">
      <c r="A538" t="s">
        <v>730</v>
      </c>
      <c r="B538">
        <v>4.125</v>
      </c>
      <c r="C538">
        <v>5.8339999999999996</v>
      </c>
      <c r="D538">
        <v>6.907</v>
      </c>
      <c r="E538">
        <v>133.059</v>
      </c>
      <c r="F538">
        <v>109.52999877929688</v>
      </c>
      <c r="G538">
        <v>109.77999877929688</v>
      </c>
      <c r="H538">
        <v>106.12999725341797</v>
      </c>
      <c r="I538">
        <v>108.08999633789063</v>
      </c>
      <c r="K538">
        <v>117</v>
      </c>
      <c r="L538" t="s">
        <v>1871</v>
      </c>
      <c r="M538" t="s">
        <v>731</v>
      </c>
      <c r="N538" t="s">
        <v>203</v>
      </c>
      <c r="O538">
        <v>3</v>
      </c>
      <c r="P538" t="s">
        <v>126</v>
      </c>
      <c r="Q538">
        <v>117</v>
      </c>
      <c r="R538" t="s">
        <v>127</v>
      </c>
      <c r="S538" s="2">
        <v>45590</v>
      </c>
      <c r="T538">
        <v>1</v>
      </c>
      <c r="U538">
        <v>61.99</v>
      </c>
      <c r="W538" t="s">
        <v>1819</v>
      </c>
      <c r="X538" t="s">
        <v>620</v>
      </c>
      <c r="Y538" t="s">
        <v>128</v>
      </c>
      <c r="Z538">
        <v>5</v>
      </c>
      <c r="AA538" t="s">
        <v>137</v>
      </c>
      <c r="AB538">
        <v>135</v>
      </c>
      <c r="AC538" t="s">
        <v>127</v>
      </c>
      <c r="AD538" s="2">
        <v>45597</v>
      </c>
      <c r="AE538">
        <v>2</v>
      </c>
      <c r="AF538">
        <v>38.42</v>
      </c>
      <c r="AH538" t="s">
        <v>1876</v>
      </c>
      <c r="AI538" t="s">
        <v>1508</v>
      </c>
      <c r="AJ538" t="s">
        <v>146</v>
      </c>
      <c r="AK538">
        <v>3</v>
      </c>
      <c r="AL538" t="s">
        <v>126</v>
      </c>
      <c r="AM538">
        <v>111</v>
      </c>
      <c r="AN538" t="s">
        <v>134</v>
      </c>
      <c r="AO538" s="2">
        <v>45590</v>
      </c>
      <c r="AP538">
        <v>3</v>
      </c>
      <c r="AQ538">
        <v>37.01</v>
      </c>
    </row>
    <row r="539" spans="1:43" x14ac:dyDescent="0.25">
      <c r="A539" t="s">
        <v>460</v>
      </c>
      <c r="B539">
        <v>3.915</v>
      </c>
      <c r="C539">
        <v>4.484</v>
      </c>
      <c r="D539">
        <v>4.9569999999999999</v>
      </c>
      <c r="E539">
        <v>48.432000000000002</v>
      </c>
      <c r="F539">
        <v>48.049999237060547</v>
      </c>
      <c r="G539">
        <v>48.310001373291016</v>
      </c>
      <c r="H539">
        <v>47.724998474121094</v>
      </c>
      <c r="I539">
        <v>47.75</v>
      </c>
      <c r="K539">
        <v>60</v>
      </c>
      <c r="L539" t="s">
        <v>1856</v>
      </c>
      <c r="M539" t="s">
        <v>1696</v>
      </c>
      <c r="N539" t="s">
        <v>128</v>
      </c>
      <c r="O539">
        <v>5</v>
      </c>
      <c r="P539" t="s">
        <v>126</v>
      </c>
      <c r="Q539">
        <v>60</v>
      </c>
      <c r="R539" t="s">
        <v>134</v>
      </c>
      <c r="S539" s="2">
        <v>45621</v>
      </c>
      <c r="T539">
        <v>1</v>
      </c>
      <c r="U539">
        <v>58.05</v>
      </c>
      <c r="W539" t="s">
        <v>1862</v>
      </c>
      <c r="X539" t="s">
        <v>255</v>
      </c>
      <c r="Y539" t="s">
        <v>141</v>
      </c>
      <c r="Z539">
        <v>3</v>
      </c>
      <c r="AA539" t="s">
        <v>126</v>
      </c>
      <c r="AB539">
        <v>51</v>
      </c>
      <c r="AC539" t="s">
        <v>127</v>
      </c>
      <c r="AD539" s="2">
        <v>45621</v>
      </c>
      <c r="AE539">
        <v>2</v>
      </c>
      <c r="AF539">
        <v>41.09</v>
      </c>
      <c r="AH539" t="s">
        <v>1821</v>
      </c>
      <c r="AI539" t="s">
        <v>416</v>
      </c>
      <c r="AJ539" t="s">
        <v>141</v>
      </c>
      <c r="AK539">
        <v>3</v>
      </c>
      <c r="AL539" t="s">
        <v>126</v>
      </c>
      <c r="AM539">
        <v>45</v>
      </c>
      <c r="AN539" t="s">
        <v>127</v>
      </c>
      <c r="AO539" s="2">
        <v>45594</v>
      </c>
      <c r="AP539">
        <v>3</v>
      </c>
      <c r="AQ539">
        <v>39.44</v>
      </c>
    </row>
    <row r="540" spans="1:43" x14ac:dyDescent="0.25">
      <c r="A540" t="s">
        <v>872</v>
      </c>
      <c r="B540">
        <v>15.156000000000001</v>
      </c>
      <c r="C540">
        <v>16.64</v>
      </c>
      <c r="D540">
        <v>18.099</v>
      </c>
      <c r="E540">
        <v>245.61500000000001</v>
      </c>
      <c r="F540">
        <v>192.66000366210938</v>
      </c>
      <c r="G540">
        <v>193.94999694824219</v>
      </c>
      <c r="H540">
        <v>191.39999389648438</v>
      </c>
      <c r="I540">
        <v>192</v>
      </c>
      <c r="K540">
        <v>257.39999999999998</v>
      </c>
      <c r="L540" t="s">
        <v>1825</v>
      </c>
      <c r="M540" t="s">
        <v>136</v>
      </c>
      <c r="N540" t="s">
        <v>146</v>
      </c>
      <c r="O540">
        <v>3</v>
      </c>
      <c r="P540" t="s">
        <v>126</v>
      </c>
      <c r="Q540">
        <v>257.39999999999998</v>
      </c>
      <c r="R540" t="s">
        <v>134</v>
      </c>
      <c r="S540" s="2">
        <v>45517</v>
      </c>
      <c r="T540">
        <v>1</v>
      </c>
      <c r="U540">
        <v>1.26</v>
      </c>
      <c r="W540" t="s">
        <v>1851</v>
      </c>
      <c r="X540" t="s">
        <v>306</v>
      </c>
      <c r="Y540" t="s">
        <v>141</v>
      </c>
      <c r="Z540">
        <v>3</v>
      </c>
      <c r="AA540" t="s">
        <v>126</v>
      </c>
      <c r="AB540">
        <v>250</v>
      </c>
      <c r="AC540" t="s">
        <v>127</v>
      </c>
      <c r="AD540" s="2">
        <v>45622</v>
      </c>
      <c r="AE540">
        <v>2</v>
      </c>
      <c r="AF540">
        <v>0</v>
      </c>
      <c r="AH540" t="s">
        <v>1839</v>
      </c>
      <c r="AI540" t="s">
        <v>166</v>
      </c>
      <c r="AJ540" t="s">
        <v>146</v>
      </c>
      <c r="AK540">
        <v>3</v>
      </c>
      <c r="AL540" t="s">
        <v>126</v>
      </c>
      <c r="AM540">
        <v>229.91</v>
      </c>
      <c r="AN540" t="s">
        <v>234</v>
      </c>
      <c r="AO540" s="2">
        <v>45572</v>
      </c>
      <c r="AP540">
        <v>3</v>
      </c>
      <c r="AQ540">
        <v>-1.24</v>
      </c>
    </row>
    <row r="541" spans="1:43" x14ac:dyDescent="0.25">
      <c r="A541" t="s">
        <v>414</v>
      </c>
      <c r="B541">
        <v>9.2349999999999994</v>
      </c>
      <c r="C541">
        <v>9.9380000000000006</v>
      </c>
      <c r="D541">
        <v>10.618</v>
      </c>
      <c r="E541">
        <v>141.71</v>
      </c>
      <c r="F541">
        <v>127.98999786376953</v>
      </c>
      <c r="G541">
        <v>130.74989318847656</v>
      </c>
      <c r="H541">
        <v>127.18000030517578</v>
      </c>
      <c r="I541">
        <v>130.08999633789063</v>
      </c>
      <c r="K541">
        <v>135</v>
      </c>
      <c r="L541" t="s">
        <v>1819</v>
      </c>
      <c r="M541" t="s">
        <v>1793</v>
      </c>
      <c r="N541" t="s">
        <v>146</v>
      </c>
      <c r="O541">
        <v>3</v>
      </c>
      <c r="P541" t="s">
        <v>142</v>
      </c>
      <c r="Q541">
        <v>135</v>
      </c>
      <c r="R541" t="s">
        <v>127</v>
      </c>
      <c r="S541" s="2">
        <v>45621</v>
      </c>
      <c r="T541">
        <v>1</v>
      </c>
      <c r="U541">
        <v>33.68</v>
      </c>
      <c r="W541" t="s">
        <v>1868</v>
      </c>
      <c r="X541" t="s">
        <v>1450</v>
      </c>
      <c r="Y541" t="s">
        <v>146</v>
      </c>
      <c r="Z541">
        <v>3</v>
      </c>
      <c r="AA541" t="s">
        <v>142</v>
      </c>
      <c r="AB541">
        <v>160</v>
      </c>
      <c r="AC541" t="s">
        <v>134</v>
      </c>
      <c r="AD541" s="2">
        <v>45530</v>
      </c>
      <c r="AE541">
        <v>2</v>
      </c>
      <c r="AF541">
        <v>23.47</v>
      </c>
      <c r="AH541" t="s">
        <v>1839</v>
      </c>
      <c r="AI541" t="s">
        <v>166</v>
      </c>
      <c r="AJ541" t="s">
        <v>128</v>
      </c>
      <c r="AK541">
        <v>5</v>
      </c>
      <c r="AL541" t="s">
        <v>137</v>
      </c>
      <c r="AM541">
        <v>162.13</v>
      </c>
      <c r="AN541" t="s">
        <v>234</v>
      </c>
      <c r="AO541" s="2">
        <v>45589</v>
      </c>
      <c r="AP541">
        <v>3</v>
      </c>
      <c r="AQ541">
        <v>15.08</v>
      </c>
    </row>
    <row r="542" spans="1:43" x14ac:dyDescent="0.25">
      <c r="A542" t="s">
        <v>291</v>
      </c>
      <c r="B542">
        <v>4.5199999999999996</v>
      </c>
      <c r="C542">
        <v>4.9909999999999997</v>
      </c>
      <c r="D542">
        <v>5.4089999999999998</v>
      </c>
      <c r="E542">
        <v>128.227</v>
      </c>
      <c r="F542">
        <v>126.30000305175781</v>
      </c>
      <c r="G542">
        <v>128</v>
      </c>
      <c r="H542">
        <v>126.16999816894531</v>
      </c>
      <c r="I542">
        <v>126.36000061035156</v>
      </c>
      <c r="K542">
        <v>127</v>
      </c>
      <c r="L542" t="s">
        <v>1859</v>
      </c>
      <c r="M542" t="s">
        <v>1870</v>
      </c>
      <c r="N542" t="s">
        <v>125</v>
      </c>
      <c r="O542">
        <v>5</v>
      </c>
      <c r="P542" t="s">
        <v>126</v>
      </c>
      <c r="Q542">
        <v>127</v>
      </c>
      <c r="R542" t="s">
        <v>127</v>
      </c>
      <c r="S542" s="2">
        <v>45622</v>
      </c>
      <c r="T542">
        <v>1</v>
      </c>
      <c r="U542">
        <v>42.2</v>
      </c>
      <c r="W542" t="e">
        <v>#N/A</v>
      </c>
      <c r="X542" t="s">
        <v>925</v>
      </c>
      <c r="Y542" t="s">
        <v>141</v>
      </c>
      <c r="Z542">
        <v>3</v>
      </c>
      <c r="AA542" t="s">
        <v>126</v>
      </c>
      <c r="AB542">
        <v>128</v>
      </c>
      <c r="AC542" t="s">
        <v>127</v>
      </c>
      <c r="AD542" s="2">
        <v>45617</v>
      </c>
      <c r="AE542">
        <v>2</v>
      </c>
      <c r="AF542">
        <v>33.67</v>
      </c>
      <c r="AH542" t="s">
        <v>1829</v>
      </c>
      <c r="AI542" t="s">
        <v>1698</v>
      </c>
      <c r="AJ542" t="s">
        <v>128</v>
      </c>
      <c r="AK542">
        <v>5</v>
      </c>
      <c r="AL542" t="s">
        <v>126</v>
      </c>
      <c r="AM542">
        <v>131</v>
      </c>
      <c r="AN542" t="s">
        <v>134</v>
      </c>
      <c r="AO542" s="2">
        <v>45617</v>
      </c>
      <c r="AP542">
        <v>3</v>
      </c>
      <c r="AQ542">
        <v>33.97</v>
      </c>
    </row>
    <row r="543" spans="1:43" x14ac:dyDescent="0.25">
      <c r="A543" t="s">
        <v>218</v>
      </c>
      <c r="B543">
        <v>23.324999999999999</v>
      </c>
      <c r="C543">
        <v>25.957000000000001</v>
      </c>
      <c r="D543">
        <v>29.038</v>
      </c>
      <c r="E543">
        <v>658.89700000000005</v>
      </c>
      <c r="F543">
        <v>515.40997314453125</v>
      </c>
      <c r="G543">
        <v>528.8599853515625</v>
      </c>
      <c r="H543">
        <v>514.9749755859375</v>
      </c>
      <c r="I543">
        <v>521.65997314453125</v>
      </c>
      <c r="K543">
        <v>630</v>
      </c>
      <c r="L543" t="s">
        <v>1819</v>
      </c>
      <c r="M543" t="s">
        <v>1478</v>
      </c>
      <c r="N543" t="s">
        <v>128</v>
      </c>
      <c r="O543">
        <v>5</v>
      </c>
      <c r="P543" t="s">
        <v>126</v>
      </c>
      <c r="Q543">
        <v>630</v>
      </c>
      <c r="R543" t="s">
        <v>127</v>
      </c>
      <c r="S543" s="2">
        <v>45596</v>
      </c>
      <c r="T543">
        <v>1</v>
      </c>
      <c r="U543">
        <v>16.27</v>
      </c>
      <c r="W543" t="s">
        <v>1825</v>
      </c>
      <c r="X543" t="s">
        <v>136</v>
      </c>
      <c r="Y543" t="s">
        <v>146</v>
      </c>
      <c r="Z543">
        <v>3</v>
      </c>
      <c r="AA543" t="s">
        <v>126</v>
      </c>
      <c r="AB543">
        <v>649</v>
      </c>
      <c r="AC543" t="s">
        <v>134</v>
      </c>
      <c r="AD543" s="2">
        <v>45501</v>
      </c>
      <c r="AE543">
        <v>2</v>
      </c>
      <c r="AF543">
        <v>12.32</v>
      </c>
      <c r="AH543" t="s">
        <v>1827</v>
      </c>
      <c r="AI543" t="s">
        <v>1529</v>
      </c>
      <c r="AJ543" t="s">
        <v>198</v>
      </c>
      <c r="AK543">
        <v>3</v>
      </c>
      <c r="AL543" t="s">
        <v>126</v>
      </c>
      <c r="AM543">
        <v>610</v>
      </c>
      <c r="AN543" t="s">
        <v>127</v>
      </c>
      <c r="AO543" s="2">
        <v>45588</v>
      </c>
      <c r="AP543">
        <v>3</v>
      </c>
      <c r="AQ543">
        <v>10.1</v>
      </c>
    </row>
    <row r="544" spans="1:43" x14ac:dyDescent="0.25">
      <c r="A544" t="s">
        <v>217</v>
      </c>
      <c r="B544">
        <v>10.635</v>
      </c>
      <c r="C544">
        <v>12.555999999999999</v>
      </c>
      <c r="D544">
        <v>14.676</v>
      </c>
      <c r="E544">
        <v>243.905</v>
      </c>
      <c r="F544">
        <v>245.13999938964844</v>
      </c>
      <c r="G544">
        <v>248.14999389648438</v>
      </c>
      <c r="H544">
        <v>243.90499877929688</v>
      </c>
      <c r="I544">
        <v>246.19999694824219</v>
      </c>
      <c r="K544">
        <v>250</v>
      </c>
      <c r="L544" t="s">
        <v>1833</v>
      </c>
      <c r="M544" t="s">
        <v>1848</v>
      </c>
      <c r="N544" t="s">
        <v>128</v>
      </c>
      <c r="O544">
        <v>5</v>
      </c>
      <c r="P544" t="s">
        <v>126</v>
      </c>
      <c r="Q544">
        <v>250</v>
      </c>
      <c r="R544" t="s">
        <v>127</v>
      </c>
      <c r="S544" s="2">
        <v>45623</v>
      </c>
      <c r="T544">
        <v>1</v>
      </c>
      <c r="U544">
        <v>66.930000000000007</v>
      </c>
      <c r="W544" t="s">
        <v>1831</v>
      </c>
      <c r="X544" t="s">
        <v>1701</v>
      </c>
      <c r="Y544" t="s">
        <v>162</v>
      </c>
      <c r="Z544">
        <v>5</v>
      </c>
      <c r="AA544" t="s">
        <v>163</v>
      </c>
      <c r="AB544" t="s">
        <v>147</v>
      </c>
      <c r="AC544" t="s">
        <v>127</v>
      </c>
      <c r="AD544" s="2">
        <v>45271</v>
      </c>
      <c r="AE544">
        <v>2</v>
      </c>
      <c r="AF544">
        <v>55.88</v>
      </c>
      <c r="AH544" t="s">
        <v>1860</v>
      </c>
      <c r="AI544" t="s">
        <v>1474</v>
      </c>
      <c r="AJ544" t="s">
        <v>203</v>
      </c>
      <c r="AK544">
        <v>3</v>
      </c>
      <c r="AL544" t="s">
        <v>142</v>
      </c>
      <c r="AM544" t="s">
        <v>147</v>
      </c>
      <c r="AN544" t="s">
        <v>127</v>
      </c>
      <c r="AO544" s="2">
        <v>45590</v>
      </c>
      <c r="AP544">
        <v>3</v>
      </c>
      <c r="AQ544">
        <v>54.28</v>
      </c>
    </row>
    <row r="545" spans="1:43" x14ac:dyDescent="0.25">
      <c r="A545" t="s">
        <v>890</v>
      </c>
      <c r="B545">
        <v>4.7300000000000004</v>
      </c>
      <c r="C545">
        <v>5.093</v>
      </c>
      <c r="D545">
        <v>5.3849999999999998</v>
      </c>
      <c r="E545">
        <v>60.429000000000002</v>
      </c>
      <c r="F545">
        <v>61.099998474121094</v>
      </c>
      <c r="G545">
        <v>61.594600677490234</v>
      </c>
      <c r="H545">
        <v>60.450000762939453</v>
      </c>
      <c r="I545">
        <v>60.919998168945313</v>
      </c>
      <c r="K545">
        <v>70</v>
      </c>
      <c r="L545" t="s">
        <v>1840</v>
      </c>
      <c r="M545" t="s">
        <v>166</v>
      </c>
      <c r="N545" t="s">
        <v>128</v>
      </c>
      <c r="O545">
        <v>5</v>
      </c>
      <c r="P545" t="s">
        <v>126</v>
      </c>
      <c r="Q545" t="s">
        <v>147</v>
      </c>
      <c r="R545" t="s">
        <v>127</v>
      </c>
      <c r="S545" s="2">
        <v>45520</v>
      </c>
      <c r="T545">
        <v>1</v>
      </c>
      <c r="U545">
        <v>111.41</v>
      </c>
      <c r="W545" t="s">
        <v>1865</v>
      </c>
      <c r="X545" t="s">
        <v>1746</v>
      </c>
      <c r="Y545" t="s">
        <v>128</v>
      </c>
      <c r="Z545">
        <v>5</v>
      </c>
      <c r="AA545" t="s">
        <v>126</v>
      </c>
      <c r="AB545">
        <v>70</v>
      </c>
      <c r="AC545" t="s">
        <v>127</v>
      </c>
      <c r="AD545" s="2">
        <v>45622</v>
      </c>
      <c r="AE545">
        <v>2</v>
      </c>
      <c r="AF545">
        <v>106.7</v>
      </c>
      <c r="AH545" t="s">
        <v>1825</v>
      </c>
      <c r="AI545" t="s">
        <v>136</v>
      </c>
      <c r="AJ545" t="s">
        <v>125</v>
      </c>
      <c r="AK545">
        <v>5</v>
      </c>
      <c r="AL545" t="s">
        <v>126</v>
      </c>
      <c r="AM545">
        <v>49.5</v>
      </c>
      <c r="AN545" t="s">
        <v>134</v>
      </c>
      <c r="AO545" s="2">
        <v>45528</v>
      </c>
      <c r="AP545">
        <v>3</v>
      </c>
      <c r="AQ545">
        <v>98.49</v>
      </c>
    </row>
    <row r="546" spans="1:43" x14ac:dyDescent="0.25">
      <c r="A546" t="s">
        <v>609</v>
      </c>
      <c r="B546">
        <v>7.6189999999999998</v>
      </c>
      <c r="C546">
        <v>9.016</v>
      </c>
      <c r="D546">
        <v>10.36</v>
      </c>
      <c r="E546">
        <v>201.297</v>
      </c>
      <c r="F546">
        <v>203.91000366210938</v>
      </c>
      <c r="G546">
        <v>204.53999328613281</v>
      </c>
      <c r="H546">
        <v>201.22000122070313</v>
      </c>
      <c r="I546">
        <v>201.38999938964844</v>
      </c>
      <c r="K546">
        <v>207</v>
      </c>
      <c r="L546" t="s">
        <v>1866</v>
      </c>
      <c r="M546" t="s">
        <v>1810</v>
      </c>
      <c r="N546" t="s">
        <v>146</v>
      </c>
      <c r="O546">
        <v>3</v>
      </c>
      <c r="P546" t="s">
        <v>142</v>
      </c>
      <c r="Q546">
        <v>207</v>
      </c>
      <c r="R546" t="s">
        <v>127</v>
      </c>
      <c r="S546" s="2">
        <v>45622</v>
      </c>
      <c r="T546">
        <v>1</v>
      </c>
      <c r="U546">
        <v>136.75</v>
      </c>
      <c r="W546" t="s">
        <v>1839</v>
      </c>
      <c r="X546" t="s">
        <v>166</v>
      </c>
      <c r="Y546" t="s">
        <v>167</v>
      </c>
      <c r="Z546">
        <v>5</v>
      </c>
      <c r="AA546" t="s">
        <v>137</v>
      </c>
      <c r="AB546">
        <v>229.84</v>
      </c>
      <c r="AC546" t="s">
        <v>168</v>
      </c>
      <c r="AD546" s="2">
        <v>45617</v>
      </c>
      <c r="AE546">
        <v>2</v>
      </c>
      <c r="AF546">
        <v>50.45</v>
      </c>
      <c r="AH546" t="e">
        <v>#N/A</v>
      </c>
      <c r="AI546" t="s">
        <v>166</v>
      </c>
      <c r="AJ546" t="s">
        <v>146</v>
      </c>
      <c r="AK546">
        <v>3</v>
      </c>
      <c r="AL546" t="s">
        <v>142</v>
      </c>
      <c r="AM546">
        <v>169.37</v>
      </c>
      <c r="AN546" t="s">
        <v>251</v>
      </c>
      <c r="AO546" s="2">
        <v>45510</v>
      </c>
      <c r="AP546">
        <v>3</v>
      </c>
      <c r="AQ546">
        <v>62.09</v>
      </c>
    </row>
    <row r="547" spans="1:43" x14ac:dyDescent="0.25">
      <c r="A547" t="s">
        <v>843</v>
      </c>
      <c r="B547">
        <v>2.9449999999999998</v>
      </c>
      <c r="C547">
        <v>3.3639999999999999</v>
      </c>
      <c r="D547">
        <v>3.8039999999999998</v>
      </c>
      <c r="E547">
        <v>81.043999999999997</v>
      </c>
      <c r="F547">
        <v>72.400001525878906</v>
      </c>
      <c r="G547">
        <v>72.819999694824219</v>
      </c>
      <c r="H547">
        <v>72.150001525878906</v>
      </c>
      <c r="I547">
        <v>72.430000305175781</v>
      </c>
      <c r="K547">
        <v>82</v>
      </c>
      <c r="L547" t="s">
        <v>1859</v>
      </c>
      <c r="M547" t="s">
        <v>342</v>
      </c>
      <c r="N547" t="s">
        <v>125</v>
      </c>
      <c r="O547">
        <v>5</v>
      </c>
      <c r="P547" t="s">
        <v>126</v>
      </c>
      <c r="Q547">
        <v>82</v>
      </c>
      <c r="R547" t="s">
        <v>127</v>
      </c>
      <c r="S547" s="2">
        <v>45621</v>
      </c>
      <c r="T547">
        <v>1</v>
      </c>
      <c r="U547">
        <v>63.96</v>
      </c>
      <c r="W547" t="s">
        <v>1825</v>
      </c>
      <c r="X547" t="s">
        <v>136</v>
      </c>
      <c r="Y547" t="s">
        <v>128</v>
      </c>
      <c r="Z547">
        <v>5</v>
      </c>
      <c r="AA547" t="s">
        <v>126</v>
      </c>
      <c r="AB547">
        <v>70.3</v>
      </c>
      <c r="AC547" t="s">
        <v>134</v>
      </c>
      <c r="AD547" s="2">
        <v>45520</v>
      </c>
      <c r="AE547">
        <v>2</v>
      </c>
      <c r="AF547">
        <v>63.4</v>
      </c>
      <c r="AH547" t="s">
        <v>1861</v>
      </c>
      <c r="AI547" t="s">
        <v>1530</v>
      </c>
      <c r="AJ547" t="s">
        <v>138</v>
      </c>
      <c r="AK547">
        <v>5</v>
      </c>
      <c r="AL547" t="s">
        <v>126</v>
      </c>
      <c r="AM547">
        <v>84</v>
      </c>
      <c r="AN547" t="s">
        <v>127</v>
      </c>
      <c r="AO547" s="2">
        <v>45602</v>
      </c>
      <c r="AP547">
        <v>3</v>
      </c>
      <c r="AQ547">
        <v>32.33</v>
      </c>
    </row>
    <row r="548" spans="1:43" x14ac:dyDescent="0.25">
      <c r="A548" t="s">
        <v>703</v>
      </c>
      <c r="B548">
        <v>9.3209999999999997</v>
      </c>
      <c r="C548">
        <v>9.6590000000000007</v>
      </c>
      <c r="D548">
        <v>9.0730000000000004</v>
      </c>
      <c r="E548">
        <v>112.8</v>
      </c>
      <c r="F548">
        <v>124.83000183105469</v>
      </c>
      <c r="G548">
        <v>124.83000183105469</v>
      </c>
      <c r="H548">
        <v>123.23000335693359</v>
      </c>
      <c r="I548">
        <v>124.16000366210938</v>
      </c>
      <c r="K548">
        <v>131</v>
      </c>
      <c r="L548" t="s">
        <v>1840</v>
      </c>
      <c r="M548" t="s">
        <v>166</v>
      </c>
      <c r="N548" t="s">
        <v>138</v>
      </c>
      <c r="O548">
        <v>5</v>
      </c>
      <c r="P548" t="s">
        <v>137</v>
      </c>
      <c r="Q548" t="s">
        <v>147</v>
      </c>
      <c r="R548" t="s">
        <v>127</v>
      </c>
      <c r="S548" s="2">
        <v>45503</v>
      </c>
      <c r="T548">
        <v>1</v>
      </c>
      <c r="U548">
        <v>20.02</v>
      </c>
      <c r="W548" t="s">
        <v>1822</v>
      </c>
      <c r="X548" t="s">
        <v>166</v>
      </c>
      <c r="Y548" t="s">
        <v>141</v>
      </c>
      <c r="Z548">
        <v>3</v>
      </c>
      <c r="AA548" t="s">
        <v>126</v>
      </c>
      <c r="AB548">
        <v>131</v>
      </c>
      <c r="AC548" t="s">
        <v>134</v>
      </c>
      <c r="AD548" s="2">
        <v>45623</v>
      </c>
      <c r="AE548">
        <v>2</v>
      </c>
      <c r="AF548">
        <v>4.03</v>
      </c>
      <c r="AH548" t="s">
        <v>1819</v>
      </c>
      <c r="AI548" t="s">
        <v>150</v>
      </c>
      <c r="AJ548" t="s">
        <v>146</v>
      </c>
      <c r="AK548">
        <v>3</v>
      </c>
      <c r="AL548" t="s">
        <v>126</v>
      </c>
      <c r="AM548">
        <v>125</v>
      </c>
      <c r="AN548" t="s">
        <v>127</v>
      </c>
      <c r="AO548" s="2">
        <v>45618</v>
      </c>
      <c r="AP548">
        <v>3</v>
      </c>
      <c r="AQ548">
        <v>0</v>
      </c>
    </row>
    <row r="549" spans="1:43" x14ac:dyDescent="0.25">
      <c r="A549" t="s">
        <v>471</v>
      </c>
      <c r="B549">
        <v>21.097000000000001</v>
      </c>
      <c r="C549">
        <v>22.66</v>
      </c>
      <c r="D549">
        <v>22.818000000000001</v>
      </c>
      <c r="E549">
        <v>269.73899999999998</v>
      </c>
      <c r="F549">
        <v>264.80999755859375</v>
      </c>
      <c r="G549">
        <v>268.30999755859375</v>
      </c>
      <c r="H549">
        <v>264.80999755859375</v>
      </c>
      <c r="I549">
        <v>266.66000366210938</v>
      </c>
      <c r="K549">
        <v>277</v>
      </c>
      <c r="L549" t="s">
        <v>1820</v>
      </c>
      <c r="M549" t="s">
        <v>1568</v>
      </c>
      <c r="N549" t="s">
        <v>125</v>
      </c>
      <c r="O549">
        <v>5</v>
      </c>
      <c r="P549" t="s">
        <v>126</v>
      </c>
      <c r="Q549">
        <v>277</v>
      </c>
      <c r="R549" t="s">
        <v>134</v>
      </c>
      <c r="S549" s="2">
        <v>45617</v>
      </c>
      <c r="T549">
        <v>1</v>
      </c>
      <c r="U549">
        <v>51.47</v>
      </c>
      <c r="W549" t="s">
        <v>1852</v>
      </c>
      <c r="X549" t="s">
        <v>714</v>
      </c>
      <c r="Y549" t="s">
        <v>141</v>
      </c>
      <c r="Z549">
        <v>3</v>
      </c>
      <c r="AA549" t="s">
        <v>142</v>
      </c>
      <c r="AB549">
        <v>280</v>
      </c>
      <c r="AC549" t="s">
        <v>127</v>
      </c>
      <c r="AD549" s="2">
        <v>45617</v>
      </c>
      <c r="AE549">
        <v>2</v>
      </c>
      <c r="AF549">
        <v>43.85</v>
      </c>
      <c r="AH549" t="s">
        <v>1836</v>
      </c>
      <c r="AI549" t="s">
        <v>516</v>
      </c>
      <c r="AJ549" t="s">
        <v>125</v>
      </c>
      <c r="AK549">
        <v>5</v>
      </c>
      <c r="AL549" t="s">
        <v>126</v>
      </c>
      <c r="AM549">
        <v>270</v>
      </c>
      <c r="AN549" t="s">
        <v>127</v>
      </c>
      <c r="AO549" s="2">
        <v>45588</v>
      </c>
      <c r="AP549">
        <v>3</v>
      </c>
      <c r="AQ549">
        <v>21.13</v>
      </c>
    </row>
    <row r="550" spans="1:43" x14ac:dyDescent="0.25">
      <c r="A550" t="s">
        <v>621</v>
      </c>
      <c r="B550">
        <v>11.025</v>
      </c>
      <c r="C550">
        <v>12.185</v>
      </c>
      <c r="D550">
        <v>13.565</v>
      </c>
      <c r="E550">
        <v>288.96899999999999</v>
      </c>
      <c r="F550">
        <v>281.3699951171875</v>
      </c>
      <c r="G550">
        <v>286.75</v>
      </c>
      <c r="H550">
        <v>281.17498779296875</v>
      </c>
      <c r="I550">
        <v>281.95999145507813</v>
      </c>
      <c r="K550">
        <v>277</v>
      </c>
      <c r="L550" t="s">
        <v>1868</v>
      </c>
      <c r="M550" t="s">
        <v>1450</v>
      </c>
      <c r="N550" t="s">
        <v>146</v>
      </c>
      <c r="O550">
        <v>3</v>
      </c>
      <c r="P550" t="s">
        <v>126</v>
      </c>
      <c r="Q550">
        <v>277</v>
      </c>
      <c r="R550" t="s">
        <v>134</v>
      </c>
      <c r="S550" s="2">
        <v>45599</v>
      </c>
      <c r="T550">
        <v>1</v>
      </c>
      <c r="U550">
        <v>52.05</v>
      </c>
      <c r="W550" t="s">
        <v>1820</v>
      </c>
      <c r="X550" t="s">
        <v>1483</v>
      </c>
      <c r="Y550" t="s">
        <v>343</v>
      </c>
      <c r="Z550">
        <v>3</v>
      </c>
      <c r="AA550" t="s">
        <v>126</v>
      </c>
      <c r="AB550">
        <v>290</v>
      </c>
      <c r="AC550" t="s">
        <v>134</v>
      </c>
      <c r="AD550" s="2">
        <v>45622</v>
      </c>
      <c r="AE550">
        <v>2</v>
      </c>
      <c r="AF550">
        <v>48.59</v>
      </c>
      <c r="AH550" t="s">
        <v>1837</v>
      </c>
      <c r="AI550" t="s">
        <v>1783</v>
      </c>
      <c r="AJ550" t="s">
        <v>128</v>
      </c>
      <c r="AK550">
        <v>5</v>
      </c>
      <c r="AL550" t="s">
        <v>126</v>
      </c>
      <c r="AM550">
        <v>315</v>
      </c>
      <c r="AN550" t="s">
        <v>127</v>
      </c>
      <c r="AO550" s="2">
        <v>45621</v>
      </c>
      <c r="AP550">
        <v>3</v>
      </c>
      <c r="AQ550">
        <v>43.69</v>
      </c>
    </row>
    <row r="551" spans="1:43" x14ac:dyDescent="0.25">
      <c r="A551" t="s">
        <v>157</v>
      </c>
      <c r="B551">
        <v>3.2040000000000002</v>
      </c>
      <c r="C551">
        <v>4.0860000000000003</v>
      </c>
      <c r="D551">
        <v>5.1959999999999997</v>
      </c>
      <c r="E551">
        <v>244.387</v>
      </c>
      <c r="F551">
        <v>341.79998779296875</v>
      </c>
      <c r="G551">
        <v>342.54998779296875</v>
      </c>
      <c r="H551">
        <v>326.58999633789063</v>
      </c>
      <c r="I551">
        <v>332.8900146484375</v>
      </c>
      <c r="K551">
        <v>266.42</v>
      </c>
      <c r="L551" t="e">
        <v>#N/A</v>
      </c>
      <c r="M551" t="s">
        <v>508</v>
      </c>
      <c r="N551" t="s">
        <v>146</v>
      </c>
      <c r="O551">
        <v>3</v>
      </c>
      <c r="P551" t="s">
        <v>142</v>
      </c>
      <c r="Q551">
        <v>151</v>
      </c>
      <c r="R551" t="s">
        <v>127</v>
      </c>
      <c r="S551" s="2">
        <v>45551</v>
      </c>
      <c r="T551">
        <v>1</v>
      </c>
      <c r="U551">
        <v>40.4</v>
      </c>
      <c r="W551" t="s">
        <v>1894</v>
      </c>
      <c r="X551" t="s">
        <v>159</v>
      </c>
      <c r="Y551" t="s">
        <v>131</v>
      </c>
      <c r="Z551">
        <v>4</v>
      </c>
      <c r="AA551" t="s">
        <v>126</v>
      </c>
      <c r="AB551" t="s">
        <v>147</v>
      </c>
      <c r="AC551" t="s">
        <v>127</v>
      </c>
      <c r="AD551" s="2">
        <v>45598</v>
      </c>
      <c r="AE551">
        <v>2</v>
      </c>
      <c r="AF551">
        <v>100.98</v>
      </c>
      <c r="AH551" t="s">
        <v>1855</v>
      </c>
      <c r="AI551" t="s">
        <v>129</v>
      </c>
      <c r="AJ551" t="s">
        <v>128</v>
      </c>
      <c r="AK551">
        <v>5</v>
      </c>
      <c r="AL551" t="s">
        <v>126</v>
      </c>
      <c r="AM551">
        <v>266.42</v>
      </c>
      <c r="AN551" t="s">
        <v>127</v>
      </c>
      <c r="AO551" s="2">
        <v>45588</v>
      </c>
      <c r="AP551">
        <v>3</v>
      </c>
      <c r="AQ551">
        <v>89.42</v>
      </c>
    </row>
    <row r="552" spans="1:43" x14ac:dyDescent="0.25">
      <c r="A552" t="s">
        <v>717</v>
      </c>
      <c r="B552">
        <v>3.61</v>
      </c>
      <c r="C552">
        <v>4.4509999999999996</v>
      </c>
      <c r="D552">
        <v>5.9329999999999998</v>
      </c>
      <c r="E552">
        <v>65.846000000000004</v>
      </c>
      <c r="F552">
        <v>64.160003662109375</v>
      </c>
      <c r="G552">
        <v>64.480003356933594</v>
      </c>
      <c r="H552">
        <v>64</v>
      </c>
      <c r="I552">
        <v>64.449996948242188</v>
      </c>
      <c r="K552">
        <v>80</v>
      </c>
      <c r="L552" t="s">
        <v>1819</v>
      </c>
      <c r="M552" t="s">
        <v>303</v>
      </c>
      <c r="N552" t="s">
        <v>128</v>
      </c>
      <c r="O552">
        <v>5</v>
      </c>
      <c r="P552" t="s">
        <v>126</v>
      </c>
      <c r="Q552">
        <v>80</v>
      </c>
      <c r="R552" t="s">
        <v>127</v>
      </c>
      <c r="S552" s="2">
        <v>45621</v>
      </c>
      <c r="T552">
        <v>1</v>
      </c>
      <c r="U552">
        <v>36.89</v>
      </c>
      <c r="W552" t="s">
        <v>1825</v>
      </c>
      <c r="X552" t="s">
        <v>136</v>
      </c>
      <c r="Y552" t="s">
        <v>146</v>
      </c>
      <c r="Z552">
        <v>3</v>
      </c>
      <c r="AA552" t="s">
        <v>126</v>
      </c>
      <c r="AB552">
        <v>66.900000000000006</v>
      </c>
      <c r="AC552" t="s">
        <v>134</v>
      </c>
      <c r="AD552" s="2">
        <v>45519</v>
      </c>
      <c r="AE552">
        <v>2</v>
      </c>
      <c r="AF552">
        <v>5</v>
      </c>
      <c r="AH552" t="e">
        <v>#N/A</v>
      </c>
      <c r="AI552" t="s">
        <v>846</v>
      </c>
      <c r="AJ552" t="s">
        <v>203</v>
      </c>
      <c r="AK552">
        <v>3</v>
      </c>
      <c r="AL552" t="s">
        <v>126</v>
      </c>
      <c r="AM552">
        <v>62</v>
      </c>
      <c r="AN552" t="s">
        <v>127</v>
      </c>
      <c r="AO552" s="2">
        <v>45609</v>
      </c>
      <c r="AP552">
        <v>3</v>
      </c>
      <c r="AQ552">
        <v>0</v>
      </c>
    </row>
    <row r="553" spans="1:43" x14ac:dyDescent="0.25">
      <c r="A553" t="s">
        <v>387</v>
      </c>
      <c r="B553">
        <v>12.536</v>
      </c>
      <c r="C553">
        <v>14.036</v>
      </c>
      <c r="D553">
        <v>15.462</v>
      </c>
      <c r="E553">
        <v>408.33499999999998</v>
      </c>
      <c r="F553">
        <v>418.42001342773438</v>
      </c>
      <c r="G553">
        <v>419.8699951171875</v>
      </c>
      <c r="H553">
        <v>415.77999877929688</v>
      </c>
      <c r="I553">
        <v>416.08999633789063</v>
      </c>
      <c r="K553">
        <v>403.38</v>
      </c>
      <c r="L553" t="s">
        <v>1869</v>
      </c>
      <c r="M553" t="s">
        <v>1601</v>
      </c>
      <c r="N553" t="s">
        <v>125</v>
      </c>
      <c r="O553">
        <v>5</v>
      </c>
      <c r="P553" t="s">
        <v>126</v>
      </c>
      <c r="Q553">
        <v>403.38</v>
      </c>
      <c r="R553" t="s">
        <v>127</v>
      </c>
      <c r="S553" s="2">
        <v>45602</v>
      </c>
      <c r="T553">
        <v>1</v>
      </c>
      <c r="U553">
        <v>90.42</v>
      </c>
      <c r="W553" t="s">
        <v>1872</v>
      </c>
      <c r="X553" t="s">
        <v>1683</v>
      </c>
      <c r="Y553" t="s">
        <v>128</v>
      </c>
      <c r="Z553">
        <v>5</v>
      </c>
      <c r="AA553" t="s">
        <v>126</v>
      </c>
      <c r="AB553">
        <v>403</v>
      </c>
      <c r="AC553" t="s">
        <v>1605</v>
      </c>
      <c r="AD553" s="2">
        <v>45607</v>
      </c>
      <c r="AE553">
        <v>2</v>
      </c>
      <c r="AF553">
        <v>85.48</v>
      </c>
      <c r="AH553" t="s">
        <v>1838</v>
      </c>
      <c r="AI553" t="s">
        <v>385</v>
      </c>
      <c r="AJ553" t="s">
        <v>146</v>
      </c>
      <c r="AK553">
        <v>3</v>
      </c>
      <c r="AL553" t="s">
        <v>142</v>
      </c>
      <c r="AM553">
        <v>405</v>
      </c>
      <c r="AN553" t="s">
        <v>127</v>
      </c>
      <c r="AO553" s="2">
        <v>45596</v>
      </c>
      <c r="AP553">
        <v>3</v>
      </c>
      <c r="AQ553">
        <v>63.81</v>
      </c>
    </row>
    <row r="554" spans="1:43" x14ac:dyDescent="0.25">
      <c r="A554" t="s">
        <v>667</v>
      </c>
      <c r="B554">
        <v>6.1769999999999996</v>
      </c>
      <c r="C554">
        <v>8.83</v>
      </c>
      <c r="D554">
        <v>9.6289999999999996</v>
      </c>
      <c r="E554">
        <v>192.77500000000001</v>
      </c>
      <c r="F554">
        <v>188.22999572753906</v>
      </c>
      <c r="G554">
        <v>188.55999755859375</v>
      </c>
      <c r="H554">
        <v>185.35000610351563</v>
      </c>
      <c r="I554">
        <v>185.55999755859375</v>
      </c>
      <c r="K554">
        <v>205</v>
      </c>
      <c r="L554" t="s">
        <v>1867</v>
      </c>
      <c r="M554" t="s">
        <v>668</v>
      </c>
      <c r="N554" t="s">
        <v>128</v>
      </c>
      <c r="O554">
        <v>5</v>
      </c>
      <c r="P554" t="s">
        <v>126</v>
      </c>
      <c r="Q554">
        <v>205</v>
      </c>
      <c r="R554" t="s">
        <v>127</v>
      </c>
      <c r="S554" s="2">
        <v>45608</v>
      </c>
      <c r="T554">
        <v>1</v>
      </c>
      <c r="U554">
        <v>28.81</v>
      </c>
      <c r="W554" t="s">
        <v>1862</v>
      </c>
      <c r="X554" t="s">
        <v>575</v>
      </c>
      <c r="Y554" t="s">
        <v>128</v>
      </c>
      <c r="Z554">
        <v>5</v>
      </c>
      <c r="AA554" t="s">
        <v>126</v>
      </c>
      <c r="AB554">
        <v>200</v>
      </c>
      <c r="AC554" t="s">
        <v>127</v>
      </c>
      <c r="AD554" s="2">
        <v>45610</v>
      </c>
      <c r="AE554">
        <v>2</v>
      </c>
      <c r="AF554">
        <v>24.37</v>
      </c>
      <c r="AH554" t="e">
        <v>#N/A</v>
      </c>
      <c r="AI554" t="s">
        <v>1629</v>
      </c>
      <c r="AJ554" t="s">
        <v>128</v>
      </c>
      <c r="AK554">
        <v>5</v>
      </c>
      <c r="AL554" t="s">
        <v>126</v>
      </c>
      <c r="AM554">
        <v>198</v>
      </c>
      <c r="AN554" t="s">
        <v>127</v>
      </c>
      <c r="AO554" s="2">
        <v>45603</v>
      </c>
      <c r="AP554">
        <v>3</v>
      </c>
      <c r="AQ554">
        <v>21.98</v>
      </c>
    </row>
    <row r="555" spans="1:43" x14ac:dyDescent="0.25">
      <c r="A555" t="s">
        <v>250</v>
      </c>
      <c r="B555">
        <v>5.9820000000000002</v>
      </c>
      <c r="C555">
        <v>7.4329999999999998</v>
      </c>
      <c r="D555">
        <v>10.593</v>
      </c>
      <c r="E555">
        <v>208</v>
      </c>
      <c r="F555">
        <v>200.63999938964844</v>
      </c>
      <c r="G555">
        <v>201.41999816894531</v>
      </c>
      <c r="H555">
        <v>197.64999389648438</v>
      </c>
      <c r="I555">
        <v>199.19000244140625</v>
      </c>
      <c r="K555">
        <v>235</v>
      </c>
      <c r="L555" t="s">
        <v>1873</v>
      </c>
      <c r="M555" t="s">
        <v>1532</v>
      </c>
      <c r="N555" t="s">
        <v>1482</v>
      </c>
      <c r="O555">
        <v>4</v>
      </c>
      <c r="P555" t="s">
        <v>126</v>
      </c>
      <c r="Q555">
        <v>235</v>
      </c>
      <c r="R555" t="s">
        <v>134</v>
      </c>
      <c r="S555" s="2">
        <v>45593</v>
      </c>
      <c r="T555">
        <v>1</v>
      </c>
      <c r="U555">
        <v>34.57</v>
      </c>
      <c r="W555" t="e">
        <v>#N/A</v>
      </c>
      <c r="X555" t="s">
        <v>1532</v>
      </c>
      <c r="Y555" t="s">
        <v>1482</v>
      </c>
      <c r="Z555">
        <v>4</v>
      </c>
      <c r="AA555" t="s">
        <v>126</v>
      </c>
      <c r="AB555">
        <v>235</v>
      </c>
      <c r="AC555" t="s">
        <v>134</v>
      </c>
      <c r="AD555" s="2">
        <v>45593</v>
      </c>
      <c r="AE555">
        <v>2</v>
      </c>
      <c r="AF555">
        <v>38.61</v>
      </c>
      <c r="AH555" t="s">
        <v>1874</v>
      </c>
      <c r="AI555" t="s">
        <v>1615</v>
      </c>
      <c r="AJ555" t="s">
        <v>633</v>
      </c>
      <c r="AK555">
        <v>4</v>
      </c>
      <c r="AL555" t="s">
        <v>137</v>
      </c>
      <c r="AM555" t="s">
        <v>147</v>
      </c>
      <c r="AN555" t="s">
        <v>127</v>
      </c>
      <c r="AO555" s="2">
        <v>45513</v>
      </c>
      <c r="AP555">
        <v>3</v>
      </c>
      <c r="AQ555">
        <v>5.25</v>
      </c>
    </row>
    <row r="556" spans="1:43" x14ac:dyDescent="0.25">
      <c r="A556" t="s">
        <v>800</v>
      </c>
      <c r="B556">
        <v>6.5129999999999999</v>
      </c>
      <c r="C556">
        <v>7.3310000000000004</v>
      </c>
      <c r="D556">
        <v>8.0180000000000007</v>
      </c>
      <c r="E556">
        <v>98.688000000000002</v>
      </c>
      <c r="F556">
        <v>85.239997863769531</v>
      </c>
      <c r="G556">
        <v>86.204696655273438</v>
      </c>
      <c r="H556">
        <v>85.010002136230469</v>
      </c>
      <c r="I556">
        <v>85.080001831054688</v>
      </c>
      <c r="K556">
        <v>99</v>
      </c>
      <c r="L556" t="s">
        <v>1825</v>
      </c>
      <c r="M556" t="s">
        <v>136</v>
      </c>
      <c r="N556" t="s">
        <v>125</v>
      </c>
      <c r="O556">
        <v>5</v>
      </c>
      <c r="P556" t="s">
        <v>137</v>
      </c>
      <c r="Q556">
        <v>99</v>
      </c>
      <c r="R556" t="s">
        <v>134</v>
      </c>
      <c r="S556" s="2">
        <v>45596</v>
      </c>
      <c r="T556">
        <v>1</v>
      </c>
      <c r="U556">
        <v>13.44</v>
      </c>
      <c r="W556" t="s">
        <v>1833</v>
      </c>
      <c r="X556" t="s">
        <v>1672</v>
      </c>
      <c r="Y556" t="s">
        <v>146</v>
      </c>
      <c r="Z556">
        <v>3</v>
      </c>
      <c r="AA556" t="s">
        <v>126</v>
      </c>
      <c r="AB556">
        <v>90</v>
      </c>
      <c r="AC556" t="s">
        <v>127</v>
      </c>
      <c r="AD556" s="2">
        <v>45592</v>
      </c>
      <c r="AE556">
        <v>2</v>
      </c>
      <c r="AF556">
        <v>9.16</v>
      </c>
      <c r="AH556" t="s">
        <v>1853</v>
      </c>
      <c r="AI556" t="s">
        <v>1634</v>
      </c>
      <c r="AJ556" t="s">
        <v>128</v>
      </c>
      <c r="AK556">
        <v>5</v>
      </c>
      <c r="AL556" t="s">
        <v>126</v>
      </c>
      <c r="AM556">
        <v>100</v>
      </c>
      <c r="AN556" t="s">
        <v>127</v>
      </c>
      <c r="AO556" s="2">
        <v>45607</v>
      </c>
      <c r="AP556">
        <v>3</v>
      </c>
      <c r="AQ556">
        <v>8.6999999999999993</v>
      </c>
    </row>
    <row r="557" spans="1:43" x14ac:dyDescent="0.25">
      <c r="A557" t="s">
        <v>684</v>
      </c>
      <c r="B557">
        <v>10.693</v>
      </c>
      <c r="C557">
        <v>12.288</v>
      </c>
      <c r="D557">
        <v>13.52</v>
      </c>
      <c r="E557">
        <v>670.05899999999997</v>
      </c>
      <c r="F557">
        <v>636.77001953125</v>
      </c>
      <c r="G557">
        <v>637.5250244140625</v>
      </c>
      <c r="H557">
        <v>629.3900146484375</v>
      </c>
      <c r="I557">
        <v>630.44000244140625</v>
      </c>
      <c r="K557">
        <v>700</v>
      </c>
      <c r="L557" t="s">
        <v>1863</v>
      </c>
      <c r="M557" t="s">
        <v>248</v>
      </c>
      <c r="N557" t="s">
        <v>249</v>
      </c>
      <c r="O557">
        <v>4</v>
      </c>
      <c r="P557" t="s">
        <v>126</v>
      </c>
      <c r="Q557">
        <v>700</v>
      </c>
      <c r="R557" t="s">
        <v>127</v>
      </c>
      <c r="S557" s="2">
        <v>45590</v>
      </c>
      <c r="T557">
        <v>1</v>
      </c>
      <c r="U557">
        <v>58.25</v>
      </c>
      <c r="W557" t="s">
        <v>1835</v>
      </c>
      <c r="X557" t="s">
        <v>1782</v>
      </c>
      <c r="Y557" t="s">
        <v>128</v>
      </c>
      <c r="Z557">
        <v>5</v>
      </c>
      <c r="AA557" t="s">
        <v>126</v>
      </c>
      <c r="AB557">
        <v>685</v>
      </c>
      <c r="AC557" t="s">
        <v>127</v>
      </c>
      <c r="AD557" s="2">
        <v>45621</v>
      </c>
      <c r="AE557">
        <v>2</v>
      </c>
      <c r="AF557">
        <v>54.88</v>
      </c>
      <c r="AH557" t="s">
        <v>1819</v>
      </c>
      <c r="AI557" t="s">
        <v>213</v>
      </c>
      <c r="AJ557" t="s">
        <v>146</v>
      </c>
      <c r="AK557">
        <v>3</v>
      </c>
      <c r="AL557" t="s">
        <v>126</v>
      </c>
      <c r="AM557">
        <v>630</v>
      </c>
      <c r="AN557" t="s">
        <v>127</v>
      </c>
      <c r="AO557" s="2">
        <v>45590</v>
      </c>
      <c r="AP557">
        <v>3</v>
      </c>
      <c r="AQ557">
        <v>16.25</v>
      </c>
    </row>
    <row r="558" spans="1:43" x14ac:dyDescent="0.25">
      <c r="A558" t="s">
        <v>798</v>
      </c>
      <c r="B558">
        <v>12.457000000000001</v>
      </c>
      <c r="C558">
        <v>13.728999999999999</v>
      </c>
      <c r="D558">
        <v>14.247999999999999</v>
      </c>
      <c r="E558">
        <v>97.917000000000002</v>
      </c>
      <c r="F558">
        <v>96.510002136230469</v>
      </c>
      <c r="G558">
        <v>96.949996948242188</v>
      </c>
      <c r="H558">
        <v>95.080001831054688</v>
      </c>
      <c r="I558">
        <v>96.349998474121094</v>
      </c>
      <c r="K558">
        <v>122</v>
      </c>
      <c r="L558" t="s">
        <v>1862</v>
      </c>
      <c r="M558" t="s">
        <v>1794</v>
      </c>
      <c r="N558" t="s">
        <v>128</v>
      </c>
      <c r="O558">
        <v>5</v>
      </c>
      <c r="P558" t="s">
        <v>126</v>
      </c>
      <c r="Q558">
        <v>122</v>
      </c>
      <c r="R558" t="s">
        <v>127</v>
      </c>
      <c r="S558" s="2">
        <v>45622</v>
      </c>
      <c r="T558">
        <v>1</v>
      </c>
      <c r="U558">
        <v>143.04</v>
      </c>
      <c r="W558" t="s">
        <v>1820</v>
      </c>
      <c r="X558" t="s">
        <v>799</v>
      </c>
      <c r="Y558" t="s">
        <v>125</v>
      </c>
      <c r="Z558">
        <v>5</v>
      </c>
      <c r="AA558" t="s">
        <v>126</v>
      </c>
      <c r="AB558">
        <v>85</v>
      </c>
      <c r="AC558" t="s">
        <v>134</v>
      </c>
      <c r="AD558" s="2">
        <v>45581</v>
      </c>
      <c r="AE558">
        <v>2</v>
      </c>
      <c r="AF558">
        <v>127.99</v>
      </c>
      <c r="AH558" t="s">
        <v>1824</v>
      </c>
      <c r="AI558" t="s">
        <v>1632</v>
      </c>
      <c r="AJ558" t="s">
        <v>633</v>
      </c>
      <c r="AK558">
        <v>4</v>
      </c>
      <c r="AL558" t="s">
        <v>126</v>
      </c>
      <c r="AM558">
        <v>85</v>
      </c>
      <c r="AN558" t="s">
        <v>134</v>
      </c>
      <c r="AO558" s="2">
        <v>45582</v>
      </c>
      <c r="AP558">
        <v>3</v>
      </c>
      <c r="AQ558">
        <v>121.66</v>
      </c>
    </row>
    <row r="559" spans="1:43" x14ac:dyDescent="0.25">
      <c r="A559" t="s">
        <v>279</v>
      </c>
      <c r="B559">
        <v>2.7170000000000001</v>
      </c>
      <c r="C559">
        <v>3.4830000000000001</v>
      </c>
      <c r="D559">
        <v>4.2949999999999999</v>
      </c>
      <c r="E559">
        <v>91.096000000000004</v>
      </c>
      <c r="F559">
        <v>72.05999755859375</v>
      </c>
      <c r="G559">
        <v>72.699996948242188</v>
      </c>
      <c r="H559">
        <v>71.010002136230469</v>
      </c>
      <c r="I559">
        <v>71.620002746582031</v>
      </c>
      <c r="K559">
        <v>75</v>
      </c>
      <c r="L559" t="s">
        <v>1854</v>
      </c>
      <c r="M559" t="s">
        <v>1504</v>
      </c>
      <c r="N559" t="s">
        <v>141</v>
      </c>
      <c r="O559">
        <v>3</v>
      </c>
      <c r="P559" t="s">
        <v>126</v>
      </c>
      <c r="Q559">
        <v>75</v>
      </c>
      <c r="R559" t="s">
        <v>134</v>
      </c>
      <c r="S559" s="2">
        <v>45600</v>
      </c>
      <c r="T559">
        <v>1</v>
      </c>
      <c r="U559">
        <v>48.05</v>
      </c>
      <c r="W559" t="s">
        <v>1856</v>
      </c>
      <c r="X559" t="s">
        <v>1881</v>
      </c>
      <c r="Y559" t="s">
        <v>128</v>
      </c>
      <c r="Z559">
        <v>5</v>
      </c>
      <c r="AA559" t="s">
        <v>126</v>
      </c>
      <c r="AB559">
        <v>96</v>
      </c>
      <c r="AC559" t="s">
        <v>134</v>
      </c>
      <c r="AD559" s="2">
        <v>45622</v>
      </c>
      <c r="AE559">
        <v>2</v>
      </c>
      <c r="AF559">
        <v>29.36</v>
      </c>
      <c r="AH559" t="s">
        <v>1839</v>
      </c>
      <c r="AI559" t="s">
        <v>166</v>
      </c>
      <c r="AJ559" t="s">
        <v>167</v>
      </c>
      <c r="AK559">
        <v>5</v>
      </c>
      <c r="AL559" t="s">
        <v>126</v>
      </c>
      <c r="AM559">
        <v>105.52</v>
      </c>
      <c r="AN559" t="s">
        <v>251</v>
      </c>
      <c r="AO559" s="2">
        <v>45610</v>
      </c>
      <c r="AP559">
        <v>3</v>
      </c>
      <c r="AQ559">
        <v>26.92</v>
      </c>
    </row>
    <row r="560" spans="1:43" x14ac:dyDescent="0.25">
      <c r="A560" t="s">
        <v>810</v>
      </c>
      <c r="B560">
        <v>0.72199999999999998</v>
      </c>
      <c r="C560">
        <v>0.57699999999999996</v>
      </c>
      <c r="D560">
        <v>1.145</v>
      </c>
      <c r="E560">
        <v>46.804000000000002</v>
      </c>
      <c r="F560">
        <v>46.299999237060547</v>
      </c>
      <c r="G560">
        <v>46.619998931884766</v>
      </c>
      <c r="H560">
        <v>46.224998474121094</v>
      </c>
      <c r="I560">
        <v>46.330001831054688</v>
      </c>
      <c r="K560">
        <v>48</v>
      </c>
      <c r="L560" t="s">
        <v>1821</v>
      </c>
      <c r="M560" t="s">
        <v>1635</v>
      </c>
      <c r="N560" t="s">
        <v>125</v>
      </c>
      <c r="O560">
        <v>5</v>
      </c>
      <c r="P560" t="s">
        <v>126</v>
      </c>
      <c r="Q560">
        <v>48</v>
      </c>
      <c r="R560" t="s">
        <v>127</v>
      </c>
      <c r="S560" s="2">
        <v>45608</v>
      </c>
      <c r="T560">
        <v>1</v>
      </c>
      <c r="U560">
        <v>43.7</v>
      </c>
      <c r="W560" t="s">
        <v>1842</v>
      </c>
      <c r="X560" t="s">
        <v>1458</v>
      </c>
      <c r="Y560" t="s">
        <v>138</v>
      </c>
      <c r="Z560">
        <v>5</v>
      </c>
      <c r="AA560" t="s">
        <v>126</v>
      </c>
      <c r="AB560">
        <v>48</v>
      </c>
      <c r="AC560" t="s">
        <v>127</v>
      </c>
      <c r="AD560" s="2">
        <v>45595</v>
      </c>
      <c r="AE560">
        <v>2</v>
      </c>
      <c r="AF560">
        <v>27.15</v>
      </c>
      <c r="AH560" t="e">
        <v>#N/A</v>
      </c>
      <c r="AI560" t="s">
        <v>1458</v>
      </c>
      <c r="AJ560" t="s">
        <v>138</v>
      </c>
      <c r="AK560">
        <v>5</v>
      </c>
      <c r="AL560" t="s">
        <v>126</v>
      </c>
      <c r="AM560">
        <v>48</v>
      </c>
      <c r="AN560" t="s">
        <v>127</v>
      </c>
      <c r="AO560" s="2">
        <v>45595</v>
      </c>
      <c r="AP560">
        <v>3</v>
      </c>
      <c r="AQ560">
        <v>20.51</v>
      </c>
    </row>
    <row r="561" spans="1:43" x14ac:dyDescent="0.25">
      <c r="A561" t="s">
        <v>812</v>
      </c>
      <c r="B561">
        <v>17.704999999999998</v>
      </c>
      <c r="C561">
        <v>19.669</v>
      </c>
      <c r="D561">
        <v>21.643000000000001</v>
      </c>
      <c r="E561">
        <v>240</v>
      </c>
      <c r="F561">
        <v>206.00999450683594</v>
      </c>
      <c r="G561">
        <v>208.44000244140625</v>
      </c>
      <c r="H561">
        <v>202.05499267578125</v>
      </c>
      <c r="I561">
        <v>203.5</v>
      </c>
      <c r="K561">
        <v>240</v>
      </c>
      <c r="L561" t="s">
        <v>1851</v>
      </c>
      <c r="M561" t="s">
        <v>1528</v>
      </c>
      <c r="N561" t="s">
        <v>125</v>
      </c>
      <c r="O561">
        <v>5</v>
      </c>
      <c r="P561" t="s">
        <v>126</v>
      </c>
      <c r="Q561">
        <v>240</v>
      </c>
      <c r="R561" t="s">
        <v>127</v>
      </c>
      <c r="S561" s="2">
        <v>45621</v>
      </c>
      <c r="T561">
        <v>1</v>
      </c>
      <c r="U561">
        <v>49.25</v>
      </c>
      <c r="W561" t="s">
        <v>1831</v>
      </c>
      <c r="X561" t="s">
        <v>349</v>
      </c>
      <c r="Y561" t="s">
        <v>162</v>
      </c>
      <c r="Z561">
        <v>5</v>
      </c>
      <c r="AA561" t="s">
        <v>163</v>
      </c>
      <c r="AB561" t="s">
        <v>147</v>
      </c>
      <c r="AC561" t="s">
        <v>127</v>
      </c>
      <c r="AD561" s="2">
        <v>45271</v>
      </c>
      <c r="AE561">
        <v>2</v>
      </c>
      <c r="AF561">
        <v>44.14</v>
      </c>
      <c r="AH561" t="s">
        <v>1856</v>
      </c>
      <c r="AI561" t="s">
        <v>1596</v>
      </c>
      <c r="AJ561" t="s">
        <v>128</v>
      </c>
      <c r="AK561">
        <v>5</v>
      </c>
      <c r="AL561" t="s">
        <v>126</v>
      </c>
      <c r="AM561">
        <v>228</v>
      </c>
      <c r="AN561" t="s">
        <v>134</v>
      </c>
      <c r="AO561" s="2">
        <v>45594</v>
      </c>
      <c r="AP561">
        <v>3</v>
      </c>
      <c r="AQ561">
        <v>40.61</v>
      </c>
    </row>
    <row r="562" spans="1:43" x14ac:dyDescent="0.25">
      <c r="A562" t="s">
        <v>774</v>
      </c>
      <c r="B562">
        <v>22.858000000000001</v>
      </c>
      <c r="C562">
        <v>24.96</v>
      </c>
      <c r="D562">
        <v>28.295999999999999</v>
      </c>
      <c r="E562">
        <v>398.85199999999998</v>
      </c>
      <c r="F562">
        <v>365.8800048828125</v>
      </c>
      <c r="G562">
        <v>379.73001098632813</v>
      </c>
      <c r="H562">
        <v>365.3800048828125</v>
      </c>
      <c r="I562">
        <v>375.25</v>
      </c>
      <c r="K562">
        <v>360</v>
      </c>
      <c r="L562" t="s">
        <v>1819</v>
      </c>
      <c r="M562" t="s">
        <v>608</v>
      </c>
      <c r="N562" t="s">
        <v>146</v>
      </c>
      <c r="O562">
        <v>3</v>
      </c>
      <c r="P562" t="s">
        <v>126</v>
      </c>
      <c r="Q562">
        <v>360</v>
      </c>
      <c r="R562" t="s">
        <v>127</v>
      </c>
      <c r="S562" s="2">
        <v>45582</v>
      </c>
      <c r="T562">
        <v>1</v>
      </c>
      <c r="U562">
        <v>23.35</v>
      </c>
      <c r="W562" t="s">
        <v>1825</v>
      </c>
      <c r="X562" t="s">
        <v>136</v>
      </c>
      <c r="Y562" t="s">
        <v>146</v>
      </c>
      <c r="Z562">
        <v>3</v>
      </c>
      <c r="AA562" t="s">
        <v>142</v>
      </c>
      <c r="AB562">
        <v>398.1</v>
      </c>
      <c r="AC562" t="s">
        <v>134</v>
      </c>
      <c r="AD562" s="2">
        <v>45542</v>
      </c>
      <c r="AE562">
        <v>2</v>
      </c>
      <c r="AF562">
        <v>21.55</v>
      </c>
      <c r="AH562" t="s">
        <v>1842</v>
      </c>
      <c r="AI562" t="s">
        <v>1611</v>
      </c>
      <c r="AJ562" t="s">
        <v>361</v>
      </c>
      <c r="AK562">
        <v>1</v>
      </c>
      <c r="AL562" t="s">
        <v>126</v>
      </c>
      <c r="AM562">
        <v>300</v>
      </c>
      <c r="AN562" t="s">
        <v>127</v>
      </c>
      <c r="AO562" s="2">
        <v>45593</v>
      </c>
      <c r="AP562">
        <v>3</v>
      </c>
      <c r="AQ562">
        <v>13.08</v>
      </c>
    </row>
    <row r="563" spans="1:43" x14ac:dyDescent="0.25">
      <c r="A563" t="s">
        <v>175</v>
      </c>
      <c r="B563">
        <v>29.672000000000001</v>
      </c>
      <c r="C563">
        <v>33.307000000000002</v>
      </c>
      <c r="D563">
        <v>38.048999999999999</v>
      </c>
      <c r="E563">
        <v>630.85699999999997</v>
      </c>
      <c r="F563">
        <v>611.030029296875</v>
      </c>
      <c r="G563">
        <v>617.45001220703125</v>
      </c>
      <c r="H563">
        <v>606.70001220703125</v>
      </c>
      <c r="I563">
        <v>608.3800048828125</v>
      </c>
      <c r="K563">
        <v>595</v>
      </c>
      <c r="L563" t="s">
        <v>1838</v>
      </c>
      <c r="M563" t="s">
        <v>176</v>
      </c>
      <c r="N563" t="s">
        <v>146</v>
      </c>
      <c r="O563">
        <v>3</v>
      </c>
      <c r="P563" t="s">
        <v>142</v>
      </c>
      <c r="Q563">
        <v>595</v>
      </c>
      <c r="R563" t="s">
        <v>127</v>
      </c>
      <c r="S563" s="2">
        <v>45582</v>
      </c>
      <c r="T563">
        <v>1</v>
      </c>
      <c r="U563">
        <v>26.56</v>
      </c>
      <c r="W563" t="s">
        <v>1819</v>
      </c>
      <c r="X563" t="s">
        <v>568</v>
      </c>
      <c r="Y563" t="s">
        <v>146</v>
      </c>
      <c r="Z563">
        <v>3</v>
      </c>
      <c r="AA563" t="s">
        <v>137</v>
      </c>
      <c r="AB563">
        <v>550</v>
      </c>
      <c r="AC563" t="s">
        <v>127</v>
      </c>
      <c r="AD563" s="2">
        <v>45616</v>
      </c>
      <c r="AE563">
        <v>2</v>
      </c>
      <c r="AF563">
        <v>14.92</v>
      </c>
      <c r="AH563" t="s">
        <v>1830</v>
      </c>
      <c r="AI563" t="s">
        <v>340</v>
      </c>
      <c r="AJ563" t="s">
        <v>185</v>
      </c>
      <c r="AK563">
        <v>5</v>
      </c>
      <c r="AL563" t="s">
        <v>126</v>
      </c>
      <c r="AM563">
        <v>610</v>
      </c>
      <c r="AN563" t="s">
        <v>134</v>
      </c>
      <c r="AO563" s="2">
        <v>45623</v>
      </c>
      <c r="AP563">
        <v>3</v>
      </c>
      <c r="AQ563">
        <v>12.61</v>
      </c>
    </row>
    <row r="564" spans="1:43" x14ac:dyDescent="0.25">
      <c r="A564" t="s">
        <v>280</v>
      </c>
      <c r="B564">
        <v>12.015000000000001</v>
      </c>
      <c r="C564">
        <v>13.317</v>
      </c>
      <c r="D564">
        <v>14.862</v>
      </c>
      <c r="E564">
        <v>265.93099999999998</v>
      </c>
      <c r="F564">
        <v>246.03999328613281</v>
      </c>
      <c r="G564">
        <v>247.88999938964844</v>
      </c>
      <c r="H564">
        <v>244.86000061035156</v>
      </c>
      <c r="I564">
        <v>245.22999572753906</v>
      </c>
      <c r="K564">
        <v>252</v>
      </c>
      <c r="L564" t="s">
        <v>1831</v>
      </c>
      <c r="M564" t="s">
        <v>281</v>
      </c>
      <c r="N564" t="s">
        <v>162</v>
      </c>
      <c r="O564">
        <v>5</v>
      </c>
      <c r="P564" t="s">
        <v>137</v>
      </c>
      <c r="Q564" t="s">
        <v>147</v>
      </c>
      <c r="R564" t="s">
        <v>127</v>
      </c>
      <c r="S564" s="2">
        <v>45599</v>
      </c>
      <c r="T564">
        <v>1</v>
      </c>
      <c r="U564">
        <v>18.68</v>
      </c>
      <c r="W564" t="s">
        <v>1833</v>
      </c>
      <c r="X564" t="s">
        <v>1809</v>
      </c>
      <c r="Y564" t="s">
        <v>128</v>
      </c>
      <c r="Z564">
        <v>5</v>
      </c>
      <c r="AA564" t="s">
        <v>126</v>
      </c>
      <c r="AB564">
        <v>252</v>
      </c>
      <c r="AC564" t="s">
        <v>127</v>
      </c>
      <c r="AD564" s="2">
        <v>45623</v>
      </c>
      <c r="AE564">
        <v>2</v>
      </c>
      <c r="AF564">
        <v>11.9</v>
      </c>
      <c r="AH564" t="s">
        <v>1820</v>
      </c>
      <c r="AI564" t="s">
        <v>1440</v>
      </c>
      <c r="AJ564" t="s">
        <v>343</v>
      </c>
      <c r="AK564">
        <v>3</v>
      </c>
      <c r="AL564" t="s">
        <v>126</v>
      </c>
      <c r="AM564">
        <v>245</v>
      </c>
      <c r="AN564" t="s">
        <v>134</v>
      </c>
      <c r="AO564" s="2">
        <v>45590</v>
      </c>
      <c r="AP564">
        <v>3</v>
      </c>
      <c r="AQ564">
        <v>11.84</v>
      </c>
    </row>
    <row r="565" spans="1:43" x14ac:dyDescent="0.25">
      <c r="A565" t="s">
        <v>336</v>
      </c>
      <c r="B565">
        <v>8.7010000000000005</v>
      </c>
      <c r="C565">
        <v>10.004</v>
      </c>
      <c r="D565">
        <v>11.278</v>
      </c>
      <c r="E565">
        <v>149.46700000000001</v>
      </c>
      <c r="F565">
        <v>135.16000366210938</v>
      </c>
      <c r="G565">
        <v>137.10000610351563</v>
      </c>
      <c r="H565">
        <v>135.16000366210938</v>
      </c>
      <c r="I565">
        <v>135.67999267578125</v>
      </c>
      <c r="K565">
        <v>150</v>
      </c>
      <c r="L565" t="s">
        <v>1819</v>
      </c>
      <c r="M565" t="s">
        <v>338</v>
      </c>
      <c r="N565" t="s">
        <v>128</v>
      </c>
      <c r="O565">
        <v>5</v>
      </c>
      <c r="P565" t="s">
        <v>126</v>
      </c>
      <c r="Q565">
        <v>150</v>
      </c>
      <c r="R565" t="s">
        <v>127</v>
      </c>
      <c r="S565" s="2">
        <v>45594</v>
      </c>
      <c r="T565">
        <v>1</v>
      </c>
      <c r="U565">
        <v>16.25</v>
      </c>
      <c r="W565" t="s">
        <v>1849</v>
      </c>
      <c r="X565" t="s">
        <v>1643</v>
      </c>
      <c r="Y565" t="s">
        <v>216</v>
      </c>
      <c r="Z565">
        <v>1</v>
      </c>
      <c r="AA565" t="s">
        <v>126</v>
      </c>
      <c r="AB565">
        <v>113</v>
      </c>
      <c r="AC565" t="s">
        <v>127</v>
      </c>
      <c r="AD565" s="2">
        <v>45602</v>
      </c>
      <c r="AE565">
        <v>2</v>
      </c>
      <c r="AF565">
        <v>7.01</v>
      </c>
      <c r="AH565" t="s">
        <v>1854</v>
      </c>
      <c r="AI565" t="s">
        <v>1504</v>
      </c>
      <c r="AJ565" t="s">
        <v>141</v>
      </c>
      <c r="AK565">
        <v>3</v>
      </c>
      <c r="AL565" t="s">
        <v>126</v>
      </c>
      <c r="AM565">
        <v>140</v>
      </c>
      <c r="AN565" t="s">
        <v>127</v>
      </c>
      <c r="AO565" s="2">
        <v>45590</v>
      </c>
      <c r="AP565">
        <v>3</v>
      </c>
      <c r="AQ565">
        <v>4.09</v>
      </c>
    </row>
    <row r="566" spans="1:43" x14ac:dyDescent="0.25">
      <c r="A566" t="s">
        <v>512</v>
      </c>
      <c r="B566">
        <v>46.503999999999998</v>
      </c>
      <c r="C566">
        <v>51.179000000000002</v>
      </c>
      <c r="D566">
        <v>57.414999999999999</v>
      </c>
      <c r="E566">
        <v>849.31600000000003</v>
      </c>
      <c r="F566">
        <v>878.41998291015625</v>
      </c>
      <c r="G566">
        <v>881.16998291015625</v>
      </c>
      <c r="H566">
        <v>856.19000244140625</v>
      </c>
      <c r="I566">
        <v>856.97998046875</v>
      </c>
      <c r="K566">
        <v>975</v>
      </c>
      <c r="L566" t="s">
        <v>1864</v>
      </c>
      <c r="M566" t="s">
        <v>1740</v>
      </c>
      <c r="N566" t="s">
        <v>128</v>
      </c>
      <c r="O566">
        <v>5</v>
      </c>
      <c r="P566" t="s">
        <v>126</v>
      </c>
      <c r="Q566">
        <v>975</v>
      </c>
      <c r="R566" t="s">
        <v>127</v>
      </c>
      <c r="S566" s="2">
        <v>45617</v>
      </c>
      <c r="T566">
        <v>1</v>
      </c>
      <c r="U566">
        <v>88.57</v>
      </c>
      <c r="W566" t="e">
        <v>#N/A</v>
      </c>
      <c r="X566" t="s">
        <v>513</v>
      </c>
      <c r="Y566" t="s">
        <v>514</v>
      </c>
      <c r="Z566">
        <v>3</v>
      </c>
      <c r="AA566" t="s">
        <v>126</v>
      </c>
      <c r="AB566" t="s">
        <v>147</v>
      </c>
      <c r="AC566" t="s">
        <v>127</v>
      </c>
      <c r="AD566" s="2">
        <v>45589</v>
      </c>
      <c r="AE566">
        <v>2</v>
      </c>
      <c r="AF566">
        <v>26.19</v>
      </c>
      <c r="AH566" t="s">
        <v>1823</v>
      </c>
      <c r="AI566" t="s">
        <v>513</v>
      </c>
      <c r="AJ566" t="s">
        <v>514</v>
      </c>
      <c r="AK566">
        <v>3</v>
      </c>
      <c r="AL566" t="s">
        <v>126</v>
      </c>
      <c r="AM566" t="s">
        <v>147</v>
      </c>
      <c r="AN566" t="s">
        <v>127</v>
      </c>
      <c r="AO566" s="2">
        <v>45599</v>
      </c>
      <c r="AP566">
        <v>3</v>
      </c>
      <c r="AQ566">
        <v>7.39</v>
      </c>
    </row>
    <row r="567" spans="1:43" x14ac:dyDescent="0.25">
      <c r="A567" t="s">
        <v>415</v>
      </c>
      <c r="B567">
        <v>4.2969999999999997</v>
      </c>
      <c r="C567">
        <v>4.7279999999999998</v>
      </c>
      <c r="D567">
        <v>4.8789999999999996</v>
      </c>
      <c r="E567">
        <v>54.523000000000003</v>
      </c>
      <c r="F567">
        <v>53.75</v>
      </c>
      <c r="G567">
        <v>53.979999542236328</v>
      </c>
      <c r="H567">
        <v>53.220001220703125</v>
      </c>
      <c r="I567">
        <v>53.479999542236328</v>
      </c>
      <c r="K567">
        <v>62</v>
      </c>
      <c r="L567" t="s">
        <v>1842</v>
      </c>
      <c r="M567" t="s">
        <v>1682</v>
      </c>
      <c r="N567" t="s">
        <v>138</v>
      </c>
      <c r="O567">
        <v>5</v>
      </c>
      <c r="P567" t="s">
        <v>126</v>
      </c>
      <c r="Q567">
        <v>62</v>
      </c>
      <c r="R567" t="s">
        <v>127</v>
      </c>
      <c r="S567" s="2">
        <v>45618</v>
      </c>
      <c r="T567">
        <v>1</v>
      </c>
      <c r="U567">
        <v>50.94</v>
      </c>
      <c r="W567" t="s">
        <v>1829</v>
      </c>
      <c r="X567" t="s">
        <v>1430</v>
      </c>
      <c r="Y567" t="s">
        <v>146</v>
      </c>
      <c r="Z567">
        <v>3</v>
      </c>
      <c r="AA567" t="s">
        <v>126</v>
      </c>
      <c r="AB567">
        <v>56</v>
      </c>
      <c r="AC567" t="s">
        <v>134</v>
      </c>
      <c r="AD567" s="2">
        <v>45609</v>
      </c>
      <c r="AE567">
        <v>2</v>
      </c>
      <c r="AF567">
        <v>36.29</v>
      </c>
      <c r="AH567" t="s">
        <v>1819</v>
      </c>
      <c r="AI567" t="s">
        <v>322</v>
      </c>
      <c r="AJ567" t="s">
        <v>146</v>
      </c>
      <c r="AK567">
        <v>3</v>
      </c>
      <c r="AL567" t="s">
        <v>126</v>
      </c>
      <c r="AM567">
        <v>53</v>
      </c>
      <c r="AN567" t="s">
        <v>127</v>
      </c>
      <c r="AO567" s="2">
        <v>45623</v>
      </c>
      <c r="AP567">
        <v>3</v>
      </c>
      <c r="AQ567">
        <v>25.85</v>
      </c>
    </row>
    <row r="568" spans="1:43" x14ac:dyDescent="0.25">
      <c r="A568" t="s">
        <v>165</v>
      </c>
      <c r="B568">
        <v>11.433999999999999</v>
      </c>
      <c r="C568">
        <v>12.939</v>
      </c>
      <c r="D568">
        <v>14.773</v>
      </c>
      <c r="E568">
        <v>326.89999999999998</v>
      </c>
      <c r="F568">
        <v>310.76998901367188</v>
      </c>
      <c r="G568">
        <v>316.3699951171875</v>
      </c>
      <c r="H568">
        <v>309.489990234375</v>
      </c>
      <c r="I568">
        <v>314.70001220703125</v>
      </c>
      <c r="K568">
        <v>350</v>
      </c>
      <c r="L568" t="s">
        <v>1834</v>
      </c>
      <c r="M568" t="s">
        <v>524</v>
      </c>
      <c r="N568" t="s">
        <v>125</v>
      </c>
      <c r="O568">
        <v>5</v>
      </c>
      <c r="P568" t="s">
        <v>126</v>
      </c>
      <c r="Q568">
        <v>350</v>
      </c>
      <c r="R568" t="s">
        <v>127</v>
      </c>
      <c r="S568" s="2">
        <v>45623</v>
      </c>
      <c r="T568">
        <v>1</v>
      </c>
      <c r="U568">
        <v>23.56</v>
      </c>
      <c r="W568" t="s">
        <v>1826</v>
      </c>
      <c r="X568" t="s">
        <v>180</v>
      </c>
      <c r="Y568" t="s">
        <v>125</v>
      </c>
      <c r="Z568">
        <v>5</v>
      </c>
      <c r="AA568" t="s">
        <v>126</v>
      </c>
      <c r="AB568">
        <v>320</v>
      </c>
      <c r="AC568" t="s">
        <v>127</v>
      </c>
      <c r="AD568" s="2">
        <v>45595</v>
      </c>
      <c r="AE568">
        <v>2</v>
      </c>
      <c r="AF568">
        <v>23.49</v>
      </c>
      <c r="AH568" t="e">
        <v>#N/A</v>
      </c>
      <c r="AI568" t="s">
        <v>180</v>
      </c>
      <c r="AJ568" t="s">
        <v>125</v>
      </c>
      <c r="AK568">
        <v>5</v>
      </c>
      <c r="AL568" t="s">
        <v>126</v>
      </c>
      <c r="AM568">
        <v>320</v>
      </c>
      <c r="AN568" t="s">
        <v>127</v>
      </c>
      <c r="AO568" s="2">
        <v>45595</v>
      </c>
      <c r="AP568">
        <v>3</v>
      </c>
      <c r="AQ568">
        <v>23.5</v>
      </c>
    </row>
    <row r="569" spans="1:43" x14ac:dyDescent="0.25">
      <c r="A569" t="s">
        <v>595</v>
      </c>
      <c r="B569">
        <v>2.673</v>
      </c>
      <c r="C569">
        <v>1.974</v>
      </c>
      <c r="D569">
        <v>2.681</v>
      </c>
      <c r="E569">
        <v>35.701999999999998</v>
      </c>
      <c r="F569">
        <v>32.450000762939453</v>
      </c>
      <c r="G569">
        <v>32.875</v>
      </c>
      <c r="H569">
        <v>32.439998626708984</v>
      </c>
      <c r="I569">
        <v>32.599998474121094</v>
      </c>
      <c r="K569">
        <v>33</v>
      </c>
      <c r="L569" t="s">
        <v>1851</v>
      </c>
      <c r="M569" t="s">
        <v>468</v>
      </c>
      <c r="N569" t="s">
        <v>125</v>
      </c>
      <c r="O569">
        <v>5</v>
      </c>
      <c r="P569" t="s">
        <v>126</v>
      </c>
      <c r="Q569">
        <v>33</v>
      </c>
      <c r="R569" t="s">
        <v>127</v>
      </c>
      <c r="S569" s="2">
        <v>45621</v>
      </c>
      <c r="T569">
        <v>1</v>
      </c>
      <c r="U569">
        <v>19.39</v>
      </c>
      <c r="W569" t="s">
        <v>1856</v>
      </c>
      <c r="X569" t="s">
        <v>300</v>
      </c>
      <c r="Y569" t="s">
        <v>128</v>
      </c>
      <c r="Z569">
        <v>5</v>
      </c>
      <c r="AA569" t="s">
        <v>126</v>
      </c>
      <c r="AB569">
        <v>34</v>
      </c>
      <c r="AC569" t="s">
        <v>134</v>
      </c>
      <c r="AD569" s="2">
        <v>45600</v>
      </c>
      <c r="AE569">
        <v>2</v>
      </c>
      <c r="AF569">
        <v>12.15</v>
      </c>
      <c r="AH569" t="s">
        <v>1830</v>
      </c>
      <c r="AI569" t="s">
        <v>1658</v>
      </c>
      <c r="AJ569" t="s">
        <v>432</v>
      </c>
      <c r="AK569">
        <v>3</v>
      </c>
      <c r="AL569" t="s">
        <v>126</v>
      </c>
      <c r="AM569">
        <v>33</v>
      </c>
      <c r="AN569" t="s">
        <v>134</v>
      </c>
      <c r="AO569" s="2">
        <v>45608</v>
      </c>
      <c r="AP569">
        <v>3</v>
      </c>
      <c r="AQ569">
        <v>0</v>
      </c>
    </row>
    <row r="570" spans="1:43" x14ac:dyDescent="0.25">
      <c r="A570" t="s">
        <v>541</v>
      </c>
      <c r="B570">
        <v>9.6820000000000004</v>
      </c>
      <c r="C570">
        <v>12.108000000000001</v>
      </c>
      <c r="D570">
        <v>11.622999999999999</v>
      </c>
      <c r="E570">
        <v>152.05600000000001</v>
      </c>
      <c r="F570">
        <v>139.96000671386719</v>
      </c>
      <c r="G570">
        <v>142.13999938964844</v>
      </c>
      <c r="H570">
        <v>138.08000183105469</v>
      </c>
      <c r="I570">
        <v>138.55999755859375</v>
      </c>
      <c r="K570">
        <v>171</v>
      </c>
      <c r="L570" t="s">
        <v>1851</v>
      </c>
      <c r="M570" t="s">
        <v>1462</v>
      </c>
      <c r="N570" t="s">
        <v>125</v>
      </c>
      <c r="O570">
        <v>5</v>
      </c>
      <c r="P570" t="s">
        <v>126</v>
      </c>
      <c r="Q570">
        <v>171</v>
      </c>
      <c r="R570" t="s">
        <v>127</v>
      </c>
      <c r="S570" s="2">
        <v>45620</v>
      </c>
      <c r="T570">
        <v>1</v>
      </c>
      <c r="U570">
        <v>31.32</v>
      </c>
      <c r="W570" t="s">
        <v>1837</v>
      </c>
      <c r="X570" t="s">
        <v>1463</v>
      </c>
      <c r="Y570" t="s">
        <v>146</v>
      </c>
      <c r="Z570">
        <v>3</v>
      </c>
      <c r="AA570" t="s">
        <v>126</v>
      </c>
      <c r="AB570" t="s">
        <v>147</v>
      </c>
      <c r="AC570" t="s">
        <v>127</v>
      </c>
      <c r="AD570" s="2">
        <v>45593</v>
      </c>
      <c r="AE570">
        <v>2</v>
      </c>
      <c r="AF570">
        <v>27.82</v>
      </c>
      <c r="AH570" t="s">
        <v>1853</v>
      </c>
      <c r="AI570" t="s">
        <v>1739</v>
      </c>
      <c r="AJ570" t="s">
        <v>128</v>
      </c>
      <c r="AK570">
        <v>5</v>
      </c>
      <c r="AL570" t="s">
        <v>126</v>
      </c>
      <c r="AM570">
        <v>165</v>
      </c>
      <c r="AN570" t="s">
        <v>127</v>
      </c>
      <c r="AO570" s="2">
        <v>45620</v>
      </c>
      <c r="AP570">
        <v>3</v>
      </c>
      <c r="AQ570">
        <v>15.18</v>
      </c>
    </row>
    <row r="571" spans="1:43" x14ac:dyDescent="0.25">
      <c r="A571" t="s">
        <v>661</v>
      </c>
      <c r="B571">
        <v>3.73</v>
      </c>
      <c r="C571">
        <v>4.0620000000000003</v>
      </c>
      <c r="D571">
        <v>4.4059999999999997</v>
      </c>
      <c r="E571">
        <v>116.23099999999999</v>
      </c>
      <c r="F571">
        <v>108.16000366210938</v>
      </c>
      <c r="G571">
        <v>108.76999664306641</v>
      </c>
      <c r="H571">
        <v>107.84999847412109</v>
      </c>
      <c r="I571">
        <v>107.97000122070313</v>
      </c>
      <c r="K571">
        <v>120</v>
      </c>
      <c r="L571" t="s">
        <v>1846</v>
      </c>
      <c r="M571" t="s">
        <v>581</v>
      </c>
      <c r="N571" t="s">
        <v>128</v>
      </c>
      <c r="O571">
        <v>5</v>
      </c>
      <c r="P571" t="s">
        <v>126</v>
      </c>
      <c r="Q571">
        <v>120</v>
      </c>
      <c r="R571" t="s">
        <v>127</v>
      </c>
      <c r="S571" s="2">
        <v>45616</v>
      </c>
      <c r="T571">
        <v>1</v>
      </c>
      <c r="U571">
        <v>46.43</v>
      </c>
      <c r="W571" t="s">
        <v>1847</v>
      </c>
      <c r="X571" t="s">
        <v>586</v>
      </c>
      <c r="Y571" t="s">
        <v>128</v>
      </c>
      <c r="Z571">
        <v>5</v>
      </c>
      <c r="AA571" t="s">
        <v>126</v>
      </c>
      <c r="AB571">
        <v>119</v>
      </c>
      <c r="AC571" t="s">
        <v>127</v>
      </c>
      <c r="AD571" s="2">
        <v>45589</v>
      </c>
      <c r="AE571">
        <v>2</v>
      </c>
      <c r="AF571">
        <v>46.02</v>
      </c>
      <c r="AH571" t="s">
        <v>1834</v>
      </c>
      <c r="AI571" t="s">
        <v>1538</v>
      </c>
      <c r="AJ571" t="s">
        <v>172</v>
      </c>
      <c r="AK571">
        <v>3</v>
      </c>
      <c r="AL571" t="s">
        <v>126</v>
      </c>
      <c r="AM571" t="s">
        <v>147</v>
      </c>
      <c r="AN571" t="s">
        <v>127</v>
      </c>
      <c r="AO571" s="2">
        <v>45607</v>
      </c>
      <c r="AP571">
        <v>3</v>
      </c>
      <c r="AQ571">
        <v>0</v>
      </c>
    </row>
    <row r="572" spans="1:43" x14ac:dyDescent="0.25">
      <c r="A572" t="s">
        <v>617</v>
      </c>
      <c r="B572">
        <v>8.8780000000000001</v>
      </c>
      <c r="C572">
        <v>10.307</v>
      </c>
      <c r="D572">
        <v>11.281000000000001</v>
      </c>
      <c r="E572">
        <v>295.81799999999998</v>
      </c>
      <c r="F572">
        <v>290.07000732421875</v>
      </c>
      <c r="G572">
        <v>291.69000244140625</v>
      </c>
      <c r="H572">
        <v>285.6300048828125</v>
      </c>
      <c r="I572">
        <v>286.3900146484375</v>
      </c>
      <c r="K572">
        <v>285</v>
      </c>
      <c r="L572" t="s">
        <v>1827</v>
      </c>
      <c r="M572" t="s">
        <v>1614</v>
      </c>
      <c r="N572" t="s">
        <v>138</v>
      </c>
      <c r="O572">
        <v>5</v>
      </c>
      <c r="P572" t="s">
        <v>126</v>
      </c>
      <c r="Q572">
        <v>285</v>
      </c>
      <c r="R572" t="s">
        <v>127</v>
      </c>
      <c r="S572" s="2">
        <v>45607</v>
      </c>
      <c r="T572">
        <v>1</v>
      </c>
      <c r="U572">
        <v>37.21</v>
      </c>
      <c r="W572" t="s">
        <v>1834</v>
      </c>
      <c r="X572" t="s">
        <v>614</v>
      </c>
      <c r="Y572" t="s">
        <v>172</v>
      </c>
      <c r="Z572">
        <v>3</v>
      </c>
      <c r="AA572" t="s">
        <v>126</v>
      </c>
      <c r="AB572" t="s">
        <v>147</v>
      </c>
      <c r="AC572" t="s">
        <v>127</v>
      </c>
      <c r="AD572" s="2">
        <v>45595</v>
      </c>
      <c r="AE572">
        <v>2</v>
      </c>
      <c r="AF572">
        <v>26.21</v>
      </c>
      <c r="AH572" t="s">
        <v>1845</v>
      </c>
      <c r="AI572" t="s">
        <v>615</v>
      </c>
      <c r="AJ572" t="s">
        <v>141</v>
      </c>
      <c r="AK572">
        <v>3</v>
      </c>
      <c r="AL572" t="s">
        <v>126</v>
      </c>
      <c r="AM572">
        <v>290</v>
      </c>
      <c r="AN572" t="s">
        <v>127</v>
      </c>
      <c r="AO572" s="2">
        <v>45622</v>
      </c>
      <c r="AP572">
        <v>3</v>
      </c>
      <c r="AQ572">
        <v>26.14</v>
      </c>
    </row>
    <row r="573" spans="1:43" x14ac:dyDescent="0.25">
      <c r="A573" t="s">
        <v>576</v>
      </c>
      <c r="B573">
        <v>7.2359999999999998</v>
      </c>
      <c r="C573">
        <v>8.0839999999999996</v>
      </c>
      <c r="D573">
        <v>9.1189999999999998</v>
      </c>
      <c r="E573">
        <v>290.58800000000002</v>
      </c>
      <c r="F573">
        <v>295.57998657226563</v>
      </c>
      <c r="G573">
        <v>296.58499145507813</v>
      </c>
      <c r="H573">
        <v>293.32501220703125</v>
      </c>
      <c r="I573">
        <v>294.55999755859375</v>
      </c>
      <c r="K573">
        <v>301</v>
      </c>
      <c r="L573" t="s">
        <v>1821</v>
      </c>
      <c r="M573" t="s">
        <v>1657</v>
      </c>
      <c r="N573" t="s">
        <v>125</v>
      </c>
      <c r="O573">
        <v>5</v>
      </c>
      <c r="P573" t="s">
        <v>126</v>
      </c>
      <c r="Q573">
        <v>301</v>
      </c>
      <c r="R573" t="s">
        <v>127</v>
      </c>
      <c r="S573" s="2">
        <v>45618</v>
      </c>
      <c r="T573">
        <v>1</v>
      </c>
      <c r="U573">
        <v>23.79</v>
      </c>
      <c r="W573" t="e">
        <v>#N/A</v>
      </c>
      <c r="X573" t="s">
        <v>166</v>
      </c>
      <c r="Y573" t="s">
        <v>167</v>
      </c>
      <c r="Z573">
        <v>5</v>
      </c>
      <c r="AA573" t="s">
        <v>126</v>
      </c>
      <c r="AB573">
        <v>324.69</v>
      </c>
      <c r="AC573" t="s">
        <v>430</v>
      </c>
      <c r="AD573" s="2">
        <v>45594</v>
      </c>
      <c r="AE573">
        <v>2</v>
      </c>
      <c r="AF573">
        <v>19.760000000000002</v>
      </c>
      <c r="AH573" t="s">
        <v>1841</v>
      </c>
      <c r="AI573" t="s">
        <v>1628</v>
      </c>
      <c r="AJ573" t="s">
        <v>146</v>
      </c>
      <c r="AK573">
        <v>3</v>
      </c>
      <c r="AL573" t="s">
        <v>126</v>
      </c>
      <c r="AM573" t="s">
        <v>147</v>
      </c>
      <c r="AN573" t="s">
        <v>127</v>
      </c>
      <c r="AO573" s="2">
        <v>45596</v>
      </c>
      <c r="AP573">
        <v>3</v>
      </c>
      <c r="AQ573">
        <v>0.34</v>
      </c>
    </row>
    <row r="574" spans="1:43" x14ac:dyDescent="0.25">
      <c r="A574" t="s">
        <v>772</v>
      </c>
      <c r="B574">
        <v>8.6039999999999992</v>
      </c>
      <c r="C574">
        <v>9.1780000000000008</v>
      </c>
      <c r="D574">
        <v>10.010999999999999</v>
      </c>
      <c r="E574">
        <v>201.25</v>
      </c>
      <c r="F574">
        <v>185.33000183105469</v>
      </c>
      <c r="G574">
        <v>195.1300048828125</v>
      </c>
      <c r="H574">
        <v>185.33000183105469</v>
      </c>
      <c r="I574">
        <v>191.6300048828125</v>
      </c>
      <c r="K574">
        <v>200</v>
      </c>
      <c r="L574" t="e">
        <v>#N/A</v>
      </c>
      <c r="M574" t="s">
        <v>536</v>
      </c>
      <c r="N574" t="s">
        <v>128</v>
      </c>
      <c r="O574">
        <v>5</v>
      </c>
      <c r="P574" t="s">
        <v>137</v>
      </c>
      <c r="Q574">
        <v>260</v>
      </c>
      <c r="R574" t="s">
        <v>127</v>
      </c>
      <c r="S574" s="2">
        <v>45513</v>
      </c>
      <c r="T574">
        <v>1</v>
      </c>
      <c r="U574">
        <v>38.409999999999997</v>
      </c>
      <c r="W574" t="s">
        <v>1821</v>
      </c>
      <c r="X574" t="s">
        <v>773</v>
      </c>
      <c r="Y574" t="s">
        <v>141</v>
      </c>
      <c r="Z574">
        <v>3</v>
      </c>
      <c r="AA574" t="s">
        <v>126</v>
      </c>
      <c r="AB574">
        <v>200</v>
      </c>
      <c r="AC574" t="s">
        <v>127</v>
      </c>
      <c r="AD574" s="2">
        <v>45590</v>
      </c>
      <c r="AE574">
        <v>2</v>
      </c>
      <c r="AF574">
        <v>0</v>
      </c>
      <c r="AH574" t="s">
        <v>1825</v>
      </c>
      <c r="AI574" t="s">
        <v>136</v>
      </c>
      <c r="AJ574" t="s">
        <v>146</v>
      </c>
      <c r="AK574">
        <v>3</v>
      </c>
      <c r="AL574" t="s">
        <v>126</v>
      </c>
      <c r="AM574">
        <v>197.6</v>
      </c>
      <c r="AN574" t="s">
        <v>134</v>
      </c>
      <c r="AO574" s="2">
        <v>45596</v>
      </c>
      <c r="AP574">
        <v>3</v>
      </c>
      <c r="AQ574">
        <v>-11.97</v>
      </c>
    </row>
    <row r="575" spans="1:43" x14ac:dyDescent="0.25">
      <c r="A575" t="s">
        <v>302</v>
      </c>
      <c r="B575">
        <v>17.158999999999999</v>
      </c>
      <c r="C575">
        <v>21.006</v>
      </c>
      <c r="D575">
        <v>23.396999999999998</v>
      </c>
      <c r="E575">
        <v>517.18799999999999</v>
      </c>
      <c r="F575">
        <v>464.80999755859375</v>
      </c>
      <c r="G575">
        <v>470.42449951171875</v>
      </c>
      <c r="H575">
        <v>462.010009765625</v>
      </c>
      <c r="I575">
        <v>464.55999755859375</v>
      </c>
      <c r="K575">
        <v>509</v>
      </c>
      <c r="L575" t="e">
        <v>#N/A</v>
      </c>
      <c r="M575" t="s">
        <v>1492</v>
      </c>
      <c r="N575" t="s">
        <v>125</v>
      </c>
      <c r="O575">
        <v>5</v>
      </c>
      <c r="P575" t="s">
        <v>126</v>
      </c>
      <c r="Q575">
        <v>515</v>
      </c>
      <c r="R575" t="s">
        <v>134</v>
      </c>
      <c r="S575" s="2">
        <v>45601</v>
      </c>
      <c r="T575">
        <v>1</v>
      </c>
      <c r="U575">
        <v>33.4</v>
      </c>
      <c r="W575" t="s">
        <v>1827</v>
      </c>
      <c r="X575" t="s">
        <v>1695</v>
      </c>
      <c r="Y575" t="s">
        <v>198</v>
      </c>
      <c r="Z575">
        <v>3</v>
      </c>
      <c r="AA575" t="s">
        <v>126</v>
      </c>
      <c r="AB575">
        <v>509</v>
      </c>
      <c r="AC575" t="s">
        <v>127</v>
      </c>
      <c r="AD575" s="2">
        <v>45601</v>
      </c>
      <c r="AE575">
        <v>2</v>
      </c>
      <c r="AF575">
        <v>35.090000000000003</v>
      </c>
      <c r="AH575" t="s">
        <v>1820</v>
      </c>
      <c r="AI575" t="s">
        <v>1492</v>
      </c>
      <c r="AJ575" t="s">
        <v>125</v>
      </c>
      <c r="AK575">
        <v>5</v>
      </c>
      <c r="AL575" t="s">
        <v>126</v>
      </c>
      <c r="AM575">
        <v>515</v>
      </c>
      <c r="AN575" t="s">
        <v>134</v>
      </c>
      <c r="AO575" s="2">
        <v>45615</v>
      </c>
      <c r="AP575">
        <v>3</v>
      </c>
      <c r="AQ575">
        <v>34.57</v>
      </c>
    </row>
    <row r="576" spans="1:43" x14ac:dyDescent="0.25">
      <c r="A576" t="s">
        <v>642</v>
      </c>
      <c r="B576">
        <v>6.867</v>
      </c>
      <c r="C576">
        <v>8.3339999999999996</v>
      </c>
      <c r="D576">
        <v>9.6859999999999999</v>
      </c>
      <c r="E576">
        <v>160.05099999999999</v>
      </c>
      <c r="F576">
        <v>161.67999267578125</v>
      </c>
      <c r="G576">
        <v>163.14999389648438</v>
      </c>
      <c r="H576">
        <v>153.39999389648438</v>
      </c>
      <c r="I576">
        <v>154.52000427246094</v>
      </c>
      <c r="K576">
        <v>169</v>
      </c>
      <c r="L576" t="s">
        <v>1830</v>
      </c>
      <c r="M576" t="s">
        <v>1738</v>
      </c>
      <c r="N576" t="s">
        <v>174</v>
      </c>
      <c r="O576">
        <v>5</v>
      </c>
      <c r="P576" t="s">
        <v>126</v>
      </c>
      <c r="Q576">
        <v>169</v>
      </c>
      <c r="R576" t="s">
        <v>134</v>
      </c>
      <c r="S576" s="2">
        <v>45618</v>
      </c>
      <c r="T576">
        <v>1</v>
      </c>
      <c r="U576">
        <v>372.96</v>
      </c>
      <c r="W576" t="s">
        <v>1840</v>
      </c>
      <c r="X576" t="s">
        <v>166</v>
      </c>
      <c r="Y576" t="s">
        <v>151</v>
      </c>
      <c r="Z576">
        <v>1</v>
      </c>
      <c r="AA576" t="s">
        <v>142</v>
      </c>
      <c r="AB576" t="s">
        <v>147</v>
      </c>
      <c r="AC576" t="s">
        <v>127</v>
      </c>
      <c r="AD576" s="2">
        <v>45429</v>
      </c>
      <c r="AE576">
        <v>2</v>
      </c>
      <c r="AF576">
        <v>96.01</v>
      </c>
      <c r="AH576" t="s">
        <v>1819</v>
      </c>
      <c r="AI576" t="s">
        <v>475</v>
      </c>
      <c r="AJ576" t="s">
        <v>151</v>
      </c>
      <c r="AK576">
        <v>1</v>
      </c>
      <c r="AL576" t="s">
        <v>126</v>
      </c>
      <c r="AM576">
        <v>52</v>
      </c>
      <c r="AN576" t="s">
        <v>127</v>
      </c>
      <c r="AO576" s="2">
        <v>45615</v>
      </c>
      <c r="AP576">
        <v>3</v>
      </c>
      <c r="AQ576">
        <v>-372.96</v>
      </c>
    </row>
    <row r="577" spans="1:43" x14ac:dyDescent="0.25">
      <c r="A577" t="s">
        <v>663</v>
      </c>
      <c r="B577">
        <v>0.25900000000000001</v>
      </c>
      <c r="C577">
        <v>0.67</v>
      </c>
      <c r="D577">
        <v>1.0429999999999999</v>
      </c>
      <c r="E577">
        <v>70.789000000000001</v>
      </c>
      <c r="F577">
        <v>64.569999694824219</v>
      </c>
      <c r="G577">
        <v>65.239997863769531</v>
      </c>
      <c r="H577">
        <v>64.489997863769531</v>
      </c>
      <c r="I577">
        <v>64.540000915527344</v>
      </c>
      <c r="K577">
        <v>72</v>
      </c>
      <c r="L577" t="s">
        <v>1820</v>
      </c>
      <c r="M577" t="s">
        <v>1668</v>
      </c>
      <c r="N577" t="s">
        <v>125</v>
      </c>
      <c r="O577">
        <v>5</v>
      </c>
      <c r="P577" t="s">
        <v>126</v>
      </c>
      <c r="Q577">
        <v>72</v>
      </c>
      <c r="R577" t="s">
        <v>134</v>
      </c>
      <c r="S577" s="2">
        <v>45614</v>
      </c>
      <c r="T577">
        <v>1</v>
      </c>
      <c r="U577">
        <v>54.2</v>
      </c>
      <c r="W577" t="s">
        <v>1819</v>
      </c>
      <c r="X577" t="s">
        <v>467</v>
      </c>
      <c r="Y577" t="s">
        <v>146</v>
      </c>
      <c r="Z577">
        <v>3</v>
      </c>
      <c r="AA577" t="s">
        <v>126</v>
      </c>
      <c r="AB577">
        <v>70</v>
      </c>
      <c r="AC577" t="s">
        <v>127</v>
      </c>
      <c r="AD577" s="2">
        <v>45608</v>
      </c>
      <c r="AE577">
        <v>2</v>
      </c>
      <c r="AF577">
        <v>48.95</v>
      </c>
      <c r="AH577" t="s">
        <v>1826</v>
      </c>
      <c r="AI577" t="s">
        <v>389</v>
      </c>
      <c r="AJ577" t="s">
        <v>125</v>
      </c>
      <c r="AK577">
        <v>5</v>
      </c>
      <c r="AL577" t="s">
        <v>126</v>
      </c>
      <c r="AM577">
        <v>72</v>
      </c>
      <c r="AN577" t="s">
        <v>127</v>
      </c>
      <c r="AO577" s="2">
        <v>45599</v>
      </c>
      <c r="AP577">
        <v>3</v>
      </c>
      <c r="AQ577">
        <v>48.34</v>
      </c>
    </row>
    <row r="578" spans="1:43" x14ac:dyDescent="0.25">
      <c r="A578" t="s">
        <v>841</v>
      </c>
      <c r="B578">
        <v>2.6680000000000001</v>
      </c>
      <c r="C578">
        <v>2.7530000000000001</v>
      </c>
      <c r="D578">
        <v>2.7690000000000001</v>
      </c>
      <c r="E578">
        <v>13.313000000000001</v>
      </c>
      <c r="F578">
        <v>13.079999923706055</v>
      </c>
      <c r="G578">
        <v>13.229999542236328</v>
      </c>
      <c r="H578">
        <v>13.010000228881836</v>
      </c>
      <c r="I578">
        <v>13.220000267028809</v>
      </c>
      <c r="K578">
        <v>13.6</v>
      </c>
      <c r="L578" t="s">
        <v>1825</v>
      </c>
      <c r="M578" t="s">
        <v>136</v>
      </c>
      <c r="N578" t="s">
        <v>146</v>
      </c>
      <c r="O578">
        <v>3</v>
      </c>
      <c r="P578" t="s">
        <v>126</v>
      </c>
      <c r="Q578">
        <v>13.6</v>
      </c>
      <c r="R578" t="s">
        <v>134</v>
      </c>
      <c r="S578" s="2">
        <v>45615</v>
      </c>
      <c r="T578">
        <v>1</v>
      </c>
      <c r="U578">
        <v>44.53</v>
      </c>
      <c r="W578" t="s">
        <v>1820</v>
      </c>
      <c r="X578" t="s">
        <v>842</v>
      </c>
      <c r="Y578" t="s">
        <v>125</v>
      </c>
      <c r="Z578">
        <v>5</v>
      </c>
      <c r="AA578" t="s">
        <v>126</v>
      </c>
      <c r="AB578" t="s">
        <v>147</v>
      </c>
      <c r="AC578" t="s">
        <v>127</v>
      </c>
      <c r="AD578" s="2">
        <v>45512</v>
      </c>
      <c r="AE578">
        <v>2</v>
      </c>
      <c r="AF578">
        <v>44.39</v>
      </c>
      <c r="AH578" t="s">
        <v>1819</v>
      </c>
      <c r="AI578" t="s">
        <v>305</v>
      </c>
      <c r="AJ578" t="s">
        <v>146</v>
      </c>
      <c r="AK578">
        <v>3</v>
      </c>
      <c r="AL578" t="s">
        <v>126</v>
      </c>
      <c r="AM578">
        <v>14.5</v>
      </c>
      <c r="AN578" t="s">
        <v>127</v>
      </c>
      <c r="AO578" s="2">
        <v>45603</v>
      </c>
      <c r="AP578">
        <v>3</v>
      </c>
      <c r="AQ578">
        <v>20.78</v>
      </c>
    </row>
    <row r="579" spans="1:43" x14ac:dyDescent="0.25">
      <c r="A579" t="s">
        <v>240</v>
      </c>
      <c r="B579">
        <v>4.6920000000000002</v>
      </c>
      <c r="C579">
        <v>4.8380000000000001</v>
      </c>
      <c r="D579">
        <v>4.9950000000000001</v>
      </c>
      <c r="E579">
        <v>47.033000000000001</v>
      </c>
      <c r="F579">
        <v>44.479999542236328</v>
      </c>
      <c r="G579">
        <v>44.729999542236328</v>
      </c>
      <c r="H579">
        <v>44.369998931884766</v>
      </c>
      <c r="I579">
        <v>44.380001068115234</v>
      </c>
      <c r="K579">
        <v>51</v>
      </c>
      <c r="L579" t="s">
        <v>1840</v>
      </c>
      <c r="M579" t="s">
        <v>166</v>
      </c>
      <c r="N579" t="s">
        <v>138</v>
      </c>
      <c r="O579">
        <v>5</v>
      </c>
      <c r="P579" t="s">
        <v>126</v>
      </c>
      <c r="Q579" t="s">
        <v>147</v>
      </c>
      <c r="R579" t="s">
        <v>127</v>
      </c>
      <c r="S579" s="2">
        <v>45500</v>
      </c>
      <c r="T579">
        <v>1</v>
      </c>
      <c r="U579">
        <v>27.28</v>
      </c>
      <c r="W579" t="s">
        <v>1833</v>
      </c>
      <c r="X579" t="s">
        <v>1848</v>
      </c>
      <c r="Y579" t="s">
        <v>128</v>
      </c>
      <c r="Z579">
        <v>5</v>
      </c>
      <c r="AA579" t="s">
        <v>126</v>
      </c>
      <c r="AB579">
        <v>51</v>
      </c>
      <c r="AC579" t="s">
        <v>127</v>
      </c>
      <c r="AD579" s="2">
        <v>45623</v>
      </c>
      <c r="AE579">
        <v>2</v>
      </c>
      <c r="AF579">
        <v>26.54</v>
      </c>
      <c r="AH579" t="s">
        <v>1849</v>
      </c>
      <c r="AI579" t="s">
        <v>1588</v>
      </c>
      <c r="AJ579" t="s">
        <v>125</v>
      </c>
      <c r="AK579">
        <v>5</v>
      </c>
      <c r="AL579" t="s">
        <v>126</v>
      </c>
      <c r="AM579">
        <v>51</v>
      </c>
      <c r="AN579" t="s">
        <v>127</v>
      </c>
      <c r="AO579" s="2">
        <v>45622</v>
      </c>
      <c r="AP579">
        <v>3</v>
      </c>
      <c r="AQ579">
        <v>24.44</v>
      </c>
    </row>
    <row r="580" spans="1:43" x14ac:dyDescent="0.25">
      <c r="A580" t="s">
        <v>631</v>
      </c>
      <c r="B580">
        <v>8.5640000000000001</v>
      </c>
      <c r="C580">
        <v>9.6270000000000007</v>
      </c>
      <c r="D580">
        <v>10.76</v>
      </c>
      <c r="E580">
        <v>213.3</v>
      </c>
      <c r="F580">
        <v>201.30999755859375</v>
      </c>
      <c r="G580">
        <v>203.03999328613281</v>
      </c>
      <c r="H580">
        <v>198.78999328613281</v>
      </c>
      <c r="I580">
        <v>200.03999328613281</v>
      </c>
      <c r="K580">
        <v>222</v>
      </c>
      <c r="L580" t="s">
        <v>1824</v>
      </c>
      <c r="M580" t="s">
        <v>632</v>
      </c>
      <c r="N580" t="s">
        <v>633</v>
      </c>
      <c r="O580">
        <v>4</v>
      </c>
      <c r="P580" t="s">
        <v>126</v>
      </c>
      <c r="Q580">
        <v>222</v>
      </c>
      <c r="R580" t="s">
        <v>134</v>
      </c>
      <c r="S580" s="2">
        <v>45588</v>
      </c>
      <c r="T580">
        <v>1</v>
      </c>
      <c r="U580">
        <v>73.900000000000006</v>
      </c>
      <c r="W580" t="s">
        <v>1823</v>
      </c>
      <c r="X580" t="s">
        <v>1659</v>
      </c>
      <c r="Y580" t="s">
        <v>138</v>
      </c>
      <c r="Z580">
        <v>5</v>
      </c>
      <c r="AA580" t="s">
        <v>126</v>
      </c>
      <c r="AB580">
        <v>220</v>
      </c>
      <c r="AC580" t="s">
        <v>127</v>
      </c>
      <c r="AD580" s="2">
        <v>45608</v>
      </c>
      <c r="AE580">
        <v>2</v>
      </c>
      <c r="AF580">
        <v>73.16</v>
      </c>
      <c r="AH580" t="s">
        <v>1830</v>
      </c>
      <c r="AI580" t="s">
        <v>1498</v>
      </c>
      <c r="AJ580" t="s">
        <v>185</v>
      </c>
      <c r="AK580">
        <v>5</v>
      </c>
      <c r="AL580" t="s">
        <v>126</v>
      </c>
      <c r="AM580">
        <v>220</v>
      </c>
      <c r="AN580" t="s">
        <v>134</v>
      </c>
      <c r="AO580" s="2">
        <v>45608</v>
      </c>
      <c r="AP580">
        <v>3</v>
      </c>
      <c r="AQ580">
        <v>60.35</v>
      </c>
    </row>
    <row r="581" spans="1:43" x14ac:dyDescent="0.25">
      <c r="A581" t="s">
        <v>755</v>
      </c>
      <c r="B581">
        <v>12.826000000000001</v>
      </c>
      <c r="C581">
        <v>14.116</v>
      </c>
      <c r="D581">
        <v>15.698</v>
      </c>
      <c r="E581">
        <v>379.55599999999998</v>
      </c>
      <c r="F581">
        <v>390.42999267578125</v>
      </c>
      <c r="G581">
        <v>395.44000244140625</v>
      </c>
      <c r="H581">
        <v>385.01998901367188</v>
      </c>
      <c r="I581">
        <v>386.57000732421875</v>
      </c>
      <c r="K581">
        <v>351.64</v>
      </c>
      <c r="L581" t="s">
        <v>1839</v>
      </c>
      <c r="M581" t="s">
        <v>166</v>
      </c>
      <c r="N581" t="s">
        <v>128</v>
      </c>
      <c r="O581">
        <v>5</v>
      </c>
      <c r="P581" t="s">
        <v>137</v>
      </c>
      <c r="Q581">
        <v>351.64</v>
      </c>
      <c r="R581" t="s">
        <v>430</v>
      </c>
      <c r="S581" s="2">
        <v>45590</v>
      </c>
      <c r="T581">
        <v>1</v>
      </c>
      <c r="U581">
        <v>22.42</v>
      </c>
      <c r="W581" t="s">
        <v>1819</v>
      </c>
      <c r="X581" t="s">
        <v>568</v>
      </c>
      <c r="Y581" t="s">
        <v>151</v>
      </c>
      <c r="Z581">
        <v>1</v>
      </c>
      <c r="AA581" t="s">
        <v>142</v>
      </c>
      <c r="AB581">
        <v>340</v>
      </c>
      <c r="AC581" t="s">
        <v>127</v>
      </c>
      <c r="AD581" s="2">
        <v>45623</v>
      </c>
      <c r="AE581">
        <v>2</v>
      </c>
      <c r="AF581">
        <v>22.37</v>
      </c>
      <c r="AH581" t="s">
        <v>1840</v>
      </c>
      <c r="AI581" t="s">
        <v>166</v>
      </c>
      <c r="AJ581" t="s">
        <v>138</v>
      </c>
      <c r="AK581">
        <v>5</v>
      </c>
      <c r="AL581" t="s">
        <v>126</v>
      </c>
      <c r="AM581" t="s">
        <v>147</v>
      </c>
      <c r="AN581" t="s">
        <v>127</v>
      </c>
      <c r="AO581" s="2">
        <v>45510</v>
      </c>
      <c r="AP581">
        <v>3</v>
      </c>
      <c r="AQ581">
        <v>18.59</v>
      </c>
    </row>
    <row r="582" spans="1:43" x14ac:dyDescent="0.25">
      <c r="A582" t="s">
        <v>915</v>
      </c>
      <c r="B582">
        <v>1.5149999999999999</v>
      </c>
      <c r="C582">
        <v>1.4790000000000001</v>
      </c>
      <c r="D582">
        <v>1.5880000000000001</v>
      </c>
      <c r="E582">
        <v>10.653</v>
      </c>
      <c r="F582">
        <v>8.7700004577636719</v>
      </c>
      <c r="G582">
        <v>9.0799999237060547</v>
      </c>
      <c r="H582">
        <v>8.7700004577636719</v>
      </c>
      <c r="I582">
        <v>9.0600004196166992</v>
      </c>
      <c r="K582">
        <v>8</v>
      </c>
      <c r="L582" t="s">
        <v>1827</v>
      </c>
      <c r="M582" t="s">
        <v>1479</v>
      </c>
      <c r="N582" t="s">
        <v>361</v>
      </c>
      <c r="O582">
        <v>1</v>
      </c>
      <c r="P582" t="s">
        <v>126</v>
      </c>
      <c r="Q582">
        <v>8</v>
      </c>
      <c r="R582" t="s">
        <v>127</v>
      </c>
      <c r="S582" s="2">
        <v>45581</v>
      </c>
      <c r="T582">
        <v>1</v>
      </c>
      <c r="U582">
        <v>64.599999999999994</v>
      </c>
      <c r="W582" t="s">
        <v>1838</v>
      </c>
      <c r="X582" t="s">
        <v>164</v>
      </c>
      <c r="Y582" t="s">
        <v>1447</v>
      </c>
      <c r="Z582">
        <v>2</v>
      </c>
      <c r="AA582" t="s">
        <v>126</v>
      </c>
      <c r="AB582">
        <v>7.6</v>
      </c>
      <c r="AC582" t="s">
        <v>127</v>
      </c>
      <c r="AD582" s="2">
        <v>45614</v>
      </c>
      <c r="AE582">
        <v>2</v>
      </c>
      <c r="AF582">
        <v>58.19</v>
      </c>
      <c r="AH582" t="s">
        <v>1830</v>
      </c>
      <c r="AI582" t="s">
        <v>340</v>
      </c>
      <c r="AJ582" t="s">
        <v>337</v>
      </c>
      <c r="AK582">
        <v>1</v>
      </c>
      <c r="AL582" t="s">
        <v>126</v>
      </c>
      <c r="AM582">
        <v>7</v>
      </c>
      <c r="AN582" t="s">
        <v>134</v>
      </c>
      <c r="AO582" s="2">
        <v>45604</v>
      </c>
      <c r="AP582">
        <v>3</v>
      </c>
      <c r="AQ582">
        <v>54.76</v>
      </c>
    </row>
    <row r="583" spans="1:43" x14ac:dyDescent="0.25">
      <c r="A583" t="s">
        <v>742</v>
      </c>
      <c r="B583">
        <v>-0.41799999999999998</v>
      </c>
      <c r="C583">
        <v>0.126</v>
      </c>
      <c r="D583">
        <v>0.42399999999999999</v>
      </c>
      <c r="E583">
        <v>12.173999999999999</v>
      </c>
      <c r="F583">
        <v>10.180000305175781</v>
      </c>
      <c r="G583">
        <v>10.470000267028809</v>
      </c>
      <c r="H583">
        <v>10.180000305175781</v>
      </c>
      <c r="I583">
        <v>10.380000114440918</v>
      </c>
      <c r="K583">
        <v>11</v>
      </c>
      <c r="L583" t="s">
        <v>1823</v>
      </c>
      <c r="M583" t="s">
        <v>1624</v>
      </c>
      <c r="N583" t="s">
        <v>138</v>
      </c>
      <c r="O583">
        <v>5</v>
      </c>
      <c r="P583" t="s">
        <v>126</v>
      </c>
      <c r="Q583">
        <v>11</v>
      </c>
      <c r="R583" t="s">
        <v>127</v>
      </c>
      <c r="S583" s="2">
        <v>45606</v>
      </c>
      <c r="T583">
        <v>1</v>
      </c>
      <c r="U583">
        <v>25.75</v>
      </c>
      <c r="W583" t="s">
        <v>1843</v>
      </c>
      <c r="X583" t="s">
        <v>140</v>
      </c>
      <c r="Y583" t="s">
        <v>141</v>
      </c>
      <c r="Z583">
        <v>3</v>
      </c>
      <c r="AA583" t="s">
        <v>126</v>
      </c>
      <c r="AB583">
        <v>9</v>
      </c>
      <c r="AC583" t="s">
        <v>134</v>
      </c>
      <c r="AD583" s="2">
        <v>45512</v>
      </c>
      <c r="AE583">
        <v>2</v>
      </c>
      <c r="AF583">
        <v>19.63</v>
      </c>
      <c r="AH583" t="s">
        <v>1839</v>
      </c>
      <c r="AI583" t="s">
        <v>166</v>
      </c>
      <c r="AJ583" t="s">
        <v>146</v>
      </c>
      <c r="AK583">
        <v>3</v>
      </c>
      <c r="AL583" t="s">
        <v>142</v>
      </c>
      <c r="AM583">
        <v>6.99</v>
      </c>
      <c r="AN583" t="s">
        <v>168</v>
      </c>
      <c r="AO583" s="2">
        <v>45532</v>
      </c>
      <c r="AP583">
        <v>3</v>
      </c>
      <c r="AQ583">
        <v>5.92</v>
      </c>
    </row>
    <row r="584" spans="1:43" x14ac:dyDescent="0.25">
      <c r="A584" t="s">
        <v>710</v>
      </c>
      <c r="B584">
        <v>8.1630000000000003</v>
      </c>
      <c r="C584">
        <v>8.6549999999999994</v>
      </c>
      <c r="D584">
        <v>7.3170000000000002</v>
      </c>
      <c r="E584">
        <v>88.317999999999998</v>
      </c>
      <c r="F584">
        <v>73.040000915527344</v>
      </c>
      <c r="G584">
        <v>73.480003356933594</v>
      </c>
      <c r="H584">
        <v>70.599998474121094</v>
      </c>
      <c r="I584">
        <v>71.5</v>
      </c>
      <c r="K584">
        <v>80</v>
      </c>
      <c r="L584" t="s">
        <v>1833</v>
      </c>
      <c r="M584" t="s">
        <v>1645</v>
      </c>
      <c r="N584" t="s">
        <v>128</v>
      </c>
      <c r="O584">
        <v>5</v>
      </c>
      <c r="P584" t="s">
        <v>126</v>
      </c>
      <c r="Q584">
        <v>80</v>
      </c>
      <c r="R584" t="s">
        <v>127</v>
      </c>
      <c r="S584" s="2">
        <v>45622</v>
      </c>
      <c r="T584">
        <v>1</v>
      </c>
      <c r="U584">
        <v>56.7</v>
      </c>
      <c r="W584" t="s">
        <v>1860</v>
      </c>
      <c r="X584" t="s">
        <v>276</v>
      </c>
      <c r="Y584" t="s">
        <v>203</v>
      </c>
      <c r="Z584">
        <v>3</v>
      </c>
      <c r="AA584" t="s">
        <v>126</v>
      </c>
      <c r="AB584" t="s">
        <v>147</v>
      </c>
      <c r="AC584" t="s">
        <v>127</v>
      </c>
      <c r="AD584" s="2">
        <v>45589</v>
      </c>
      <c r="AE584">
        <v>2</v>
      </c>
      <c r="AF584">
        <v>43.88</v>
      </c>
      <c r="AH584" t="s">
        <v>1827</v>
      </c>
      <c r="AI584" t="s">
        <v>1493</v>
      </c>
      <c r="AJ584" t="s">
        <v>138</v>
      </c>
      <c r="AK584">
        <v>5</v>
      </c>
      <c r="AL584" t="s">
        <v>126</v>
      </c>
      <c r="AM584">
        <v>90</v>
      </c>
      <c r="AN584" t="s">
        <v>127</v>
      </c>
      <c r="AO584" s="2">
        <v>45589</v>
      </c>
      <c r="AP584">
        <v>3</v>
      </c>
      <c r="AQ584">
        <v>39.799999999999997</v>
      </c>
    </row>
    <row r="585" spans="1:43" x14ac:dyDescent="0.25">
      <c r="A585" t="s">
        <v>623</v>
      </c>
      <c r="B585">
        <v>5.1859999999999999</v>
      </c>
      <c r="C585">
        <v>5.548</v>
      </c>
      <c r="D585">
        <v>5.91</v>
      </c>
      <c r="E585">
        <v>100.529</v>
      </c>
      <c r="F585">
        <v>102</v>
      </c>
      <c r="G585">
        <v>102.79000091552734</v>
      </c>
      <c r="H585">
        <v>101.58999633789063</v>
      </c>
      <c r="I585">
        <v>101.81999969482422</v>
      </c>
      <c r="K585">
        <v>112</v>
      </c>
      <c r="L585" t="s">
        <v>1842</v>
      </c>
      <c r="M585" t="s">
        <v>371</v>
      </c>
      <c r="N585" t="s">
        <v>138</v>
      </c>
      <c r="O585">
        <v>5</v>
      </c>
      <c r="P585" t="s">
        <v>126</v>
      </c>
      <c r="Q585">
        <v>112</v>
      </c>
      <c r="R585" t="s">
        <v>127</v>
      </c>
      <c r="S585" s="2">
        <v>45618</v>
      </c>
      <c r="T585">
        <v>1</v>
      </c>
      <c r="U585">
        <v>29.34</v>
      </c>
      <c r="W585" t="s">
        <v>1819</v>
      </c>
      <c r="X585" t="s">
        <v>487</v>
      </c>
      <c r="Y585" t="s">
        <v>146</v>
      </c>
      <c r="Z585">
        <v>3</v>
      </c>
      <c r="AA585" t="s">
        <v>126</v>
      </c>
      <c r="AB585">
        <v>101</v>
      </c>
      <c r="AC585" t="s">
        <v>127</v>
      </c>
      <c r="AD585" s="2">
        <v>45616</v>
      </c>
      <c r="AE585">
        <v>2</v>
      </c>
      <c r="AF585">
        <v>19.55</v>
      </c>
      <c r="AH585" t="s">
        <v>1840</v>
      </c>
      <c r="AI585" t="s">
        <v>166</v>
      </c>
      <c r="AJ585" t="s">
        <v>146</v>
      </c>
      <c r="AK585">
        <v>3</v>
      </c>
      <c r="AL585" t="s">
        <v>142</v>
      </c>
      <c r="AM585" t="s">
        <v>147</v>
      </c>
      <c r="AN585" t="s">
        <v>127</v>
      </c>
      <c r="AO585" s="2">
        <v>45505</v>
      </c>
      <c r="AP585">
        <v>3</v>
      </c>
      <c r="AQ585">
        <v>7.84</v>
      </c>
    </row>
    <row r="586" spans="1:43" x14ac:dyDescent="0.25">
      <c r="A586" t="s">
        <v>388</v>
      </c>
      <c r="B586">
        <v>1.8759999999999999</v>
      </c>
      <c r="C586">
        <v>2.3090000000000002</v>
      </c>
      <c r="D586">
        <v>2.84</v>
      </c>
      <c r="E586">
        <v>140.73699999999999</v>
      </c>
      <c r="F586">
        <v>139.83000183105469</v>
      </c>
      <c r="G586">
        <v>140.75</v>
      </c>
      <c r="H586">
        <v>138.89059448242188</v>
      </c>
      <c r="I586">
        <v>139.30000305175781</v>
      </c>
      <c r="K586">
        <v>137</v>
      </c>
      <c r="L586" t="s">
        <v>1829</v>
      </c>
      <c r="M586" t="s">
        <v>1555</v>
      </c>
      <c r="N586" t="s">
        <v>128</v>
      </c>
      <c r="O586">
        <v>5</v>
      </c>
      <c r="P586" t="s">
        <v>126</v>
      </c>
      <c r="Q586">
        <v>137</v>
      </c>
      <c r="R586" t="s">
        <v>134</v>
      </c>
      <c r="S586" s="2">
        <v>45525</v>
      </c>
      <c r="T586">
        <v>1</v>
      </c>
      <c r="U586">
        <v>63.17</v>
      </c>
      <c r="W586" t="s">
        <v>1851</v>
      </c>
      <c r="X586" t="s">
        <v>1737</v>
      </c>
      <c r="Y586" t="s">
        <v>125</v>
      </c>
      <c r="Z586">
        <v>5</v>
      </c>
      <c r="AA586" t="s">
        <v>126</v>
      </c>
      <c r="AB586">
        <v>136</v>
      </c>
      <c r="AC586" t="s">
        <v>127</v>
      </c>
      <c r="AD586" s="2">
        <v>45621</v>
      </c>
      <c r="AE586">
        <v>2</v>
      </c>
      <c r="AF586">
        <v>58.71</v>
      </c>
      <c r="AH586" t="s">
        <v>1845</v>
      </c>
      <c r="AI586" t="s">
        <v>1685</v>
      </c>
      <c r="AJ586" t="s">
        <v>138</v>
      </c>
      <c r="AK586">
        <v>5</v>
      </c>
      <c r="AL586" t="s">
        <v>126</v>
      </c>
      <c r="AM586">
        <v>141</v>
      </c>
      <c r="AN586" t="s">
        <v>127</v>
      </c>
      <c r="AO586" s="2">
        <v>45601</v>
      </c>
      <c r="AP586">
        <v>3</v>
      </c>
      <c r="AQ586">
        <v>57.8</v>
      </c>
    </row>
    <row r="587" spans="1:43" x14ac:dyDescent="0.25">
      <c r="A587" t="s">
        <v>253</v>
      </c>
      <c r="B587">
        <v>5.54</v>
      </c>
      <c r="C587">
        <v>6.3010000000000002</v>
      </c>
      <c r="D587">
        <v>6.8310000000000004</v>
      </c>
      <c r="E587">
        <v>70.72</v>
      </c>
      <c r="F587">
        <v>77.370002746582031</v>
      </c>
      <c r="G587">
        <v>77.790000915527344</v>
      </c>
      <c r="H587">
        <v>76.425003051757813</v>
      </c>
      <c r="I587">
        <v>77.209999084472656</v>
      </c>
      <c r="K587">
        <v>83</v>
      </c>
      <c r="L587" t="s">
        <v>1854</v>
      </c>
      <c r="M587" t="s">
        <v>335</v>
      </c>
      <c r="N587" t="s">
        <v>125</v>
      </c>
      <c r="O587">
        <v>5</v>
      </c>
      <c r="P587" t="s">
        <v>126</v>
      </c>
      <c r="Q587">
        <v>83</v>
      </c>
      <c r="R587" t="s">
        <v>134</v>
      </c>
      <c r="S587" s="2">
        <v>45616</v>
      </c>
      <c r="T587">
        <v>1</v>
      </c>
      <c r="U587">
        <v>84.98</v>
      </c>
      <c r="W587" t="e">
        <v>#N/A</v>
      </c>
      <c r="X587" t="s">
        <v>254</v>
      </c>
      <c r="Y587" t="s">
        <v>141</v>
      </c>
      <c r="Z587">
        <v>3</v>
      </c>
      <c r="AA587" t="s">
        <v>126</v>
      </c>
      <c r="AB587">
        <v>57</v>
      </c>
      <c r="AC587" t="s">
        <v>127</v>
      </c>
      <c r="AD587" s="2">
        <v>45568</v>
      </c>
      <c r="AE587">
        <v>2</v>
      </c>
      <c r="AF587">
        <v>47.88</v>
      </c>
      <c r="AH587" t="s">
        <v>1855</v>
      </c>
      <c r="AI587" t="s">
        <v>1613</v>
      </c>
      <c r="AJ587" t="s">
        <v>128</v>
      </c>
      <c r="AK587">
        <v>5</v>
      </c>
      <c r="AL587" t="s">
        <v>126</v>
      </c>
      <c r="AM587">
        <v>73</v>
      </c>
      <c r="AN587" t="s">
        <v>127</v>
      </c>
      <c r="AO587" s="2">
        <v>45576</v>
      </c>
      <c r="AP587">
        <v>3</v>
      </c>
      <c r="AQ587">
        <v>67.5</v>
      </c>
    </row>
    <row r="588" spans="1:43" x14ac:dyDescent="0.25">
      <c r="A588" t="s">
        <v>384</v>
      </c>
      <c r="B588">
        <v>8.0050000000000008</v>
      </c>
      <c r="C588">
        <v>8.9659999999999993</v>
      </c>
      <c r="D588">
        <v>10.113</v>
      </c>
      <c r="E588">
        <v>230.905</v>
      </c>
      <c r="F588">
        <v>229.14999389648438</v>
      </c>
      <c r="G588">
        <v>230.38999938964844</v>
      </c>
      <c r="H588">
        <v>228.32000732421875</v>
      </c>
      <c r="I588">
        <v>228.46000671386719</v>
      </c>
      <c r="K588">
        <v>250</v>
      </c>
      <c r="L588" t="s">
        <v>1835</v>
      </c>
      <c r="M588" t="s">
        <v>1631</v>
      </c>
      <c r="N588" t="s">
        <v>128</v>
      </c>
      <c r="O588">
        <v>5</v>
      </c>
      <c r="P588" t="s">
        <v>126</v>
      </c>
      <c r="Q588">
        <v>250</v>
      </c>
      <c r="R588" t="s">
        <v>127</v>
      </c>
      <c r="S588" s="2">
        <v>45607</v>
      </c>
      <c r="T588">
        <v>1</v>
      </c>
      <c r="U588">
        <v>34.229999999999997</v>
      </c>
      <c r="W588" t="e">
        <v>#N/A</v>
      </c>
      <c r="X588" t="s">
        <v>385</v>
      </c>
      <c r="Y588" t="s">
        <v>146</v>
      </c>
      <c r="Z588">
        <v>3</v>
      </c>
      <c r="AA588" t="s">
        <v>126</v>
      </c>
      <c r="AB588">
        <v>210</v>
      </c>
      <c r="AC588" t="s">
        <v>127</v>
      </c>
      <c r="AD588" s="2">
        <v>45498</v>
      </c>
      <c r="AE588">
        <v>2</v>
      </c>
      <c r="AF588">
        <v>28.62</v>
      </c>
      <c r="AH588" t="s">
        <v>1838</v>
      </c>
      <c r="AI588" t="s">
        <v>385</v>
      </c>
      <c r="AJ588" t="s">
        <v>146</v>
      </c>
      <c r="AK588">
        <v>3</v>
      </c>
      <c r="AL588" t="s">
        <v>126</v>
      </c>
      <c r="AM588">
        <v>210</v>
      </c>
      <c r="AN588" t="s">
        <v>127</v>
      </c>
      <c r="AO588" s="2">
        <v>45594</v>
      </c>
      <c r="AP588">
        <v>3</v>
      </c>
      <c r="AQ588">
        <v>16.23</v>
      </c>
    </row>
    <row r="589" spans="1:43" x14ac:dyDescent="0.25">
      <c r="A589" t="s">
        <v>463</v>
      </c>
      <c r="B589">
        <v>2.081</v>
      </c>
      <c r="C589">
        <v>2.31</v>
      </c>
      <c r="D589">
        <v>2.4359999999999999</v>
      </c>
      <c r="E589">
        <v>56.55</v>
      </c>
      <c r="F589">
        <v>58.029998779296875</v>
      </c>
      <c r="G589">
        <v>58.340000152587891</v>
      </c>
      <c r="H589">
        <v>57.840000152587891</v>
      </c>
      <c r="I589">
        <v>58.139999389648438</v>
      </c>
      <c r="K589">
        <v>59</v>
      </c>
      <c r="L589" t="e">
        <v>#N/A</v>
      </c>
      <c r="M589" t="s">
        <v>1661</v>
      </c>
      <c r="N589" t="s">
        <v>125</v>
      </c>
      <c r="O589">
        <v>5</v>
      </c>
      <c r="P589" t="s">
        <v>126</v>
      </c>
      <c r="Q589">
        <v>60</v>
      </c>
      <c r="R589" t="s">
        <v>134</v>
      </c>
      <c r="S589" s="2">
        <v>45608</v>
      </c>
      <c r="T589">
        <v>1</v>
      </c>
      <c r="U589">
        <v>67</v>
      </c>
      <c r="W589" t="s">
        <v>1845</v>
      </c>
      <c r="X589" t="s">
        <v>1574</v>
      </c>
      <c r="Y589" t="s">
        <v>138</v>
      </c>
      <c r="Z589">
        <v>5</v>
      </c>
      <c r="AA589" t="s">
        <v>126</v>
      </c>
      <c r="AB589">
        <v>59</v>
      </c>
      <c r="AC589" t="s">
        <v>127</v>
      </c>
      <c r="AD589" s="2">
        <v>45614</v>
      </c>
      <c r="AE589">
        <v>2</v>
      </c>
      <c r="AF589">
        <v>68.61</v>
      </c>
      <c r="AH589" t="s">
        <v>1842</v>
      </c>
      <c r="AI589" t="s">
        <v>1625</v>
      </c>
      <c r="AJ589" t="s">
        <v>138</v>
      </c>
      <c r="AK589">
        <v>5</v>
      </c>
      <c r="AL589" t="s">
        <v>126</v>
      </c>
      <c r="AM589">
        <v>62</v>
      </c>
      <c r="AN589" t="s">
        <v>127</v>
      </c>
      <c r="AO589" s="2">
        <v>45607</v>
      </c>
      <c r="AP589">
        <v>3</v>
      </c>
      <c r="AQ589">
        <v>44.42</v>
      </c>
    </row>
    <row r="590" spans="1:43" x14ac:dyDescent="0.25">
      <c r="A590" t="s">
        <v>160</v>
      </c>
      <c r="B590">
        <v>2.7160000000000002</v>
      </c>
      <c r="C590">
        <v>3.05</v>
      </c>
      <c r="D590">
        <v>3.4140000000000001</v>
      </c>
      <c r="E590">
        <v>96.194999999999993</v>
      </c>
      <c r="F590">
        <v>92</v>
      </c>
      <c r="G590">
        <v>92.25</v>
      </c>
      <c r="H590">
        <v>91.30999755859375</v>
      </c>
      <c r="I590">
        <v>91.879997253417969</v>
      </c>
      <c r="K590">
        <v>94</v>
      </c>
      <c r="L590" t="s">
        <v>1831</v>
      </c>
      <c r="M590" t="s">
        <v>161</v>
      </c>
      <c r="N590" t="s">
        <v>162</v>
      </c>
      <c r="O590">
        <v>5</v>
      </c>
      <c r="P590" t="s">
        <v>163</v>
      </c>
      <c r="Q590" t="s">
        <v>147</v>
      </c>
      <c r="R590" t="s">
        <v>127</v>
      </c>
      <c r="S590" s="2">
        <v>45271</v>
      </c>
      <c r="T590">
        <v>1</v>
      </c>
      <c r="U590">
        <v>82.88</v>
      </c>
      <c r="W590" t="s">
        <v>1820</v>
      </c>
      <c r="X590" t="s">
        <v>1464</v>
      </c>
      <c r="Y590" t="s">
        <v>125</v>
      </c>
      <c r="Z590">
        <v>5</v>
      </c>
      <c r="AA590" t="s">
        <v>126</v>
      </c>
      <c r="AB590">
        <v>94</v>
      </c>
      <c r="AC590" t="s">
        <v>134</v>
      </c>
      <c r="AD590" s="2">
        <v>45622</v>
      </c>
      <c r="AE590">
        <v>2</v>
      </c>
      <c r="AF590">
        <v>77.89</v>
      </c>
      <c r="AH590" t="s">
        <v>1854</v>
      </c>
      <c r="AI590" t="s">
        <v>227</v>
      </c>
      <c r="AJ590" t="s">
        <v>125</v>
      </c>
      <c r="AK590">
        <v>5</v>
      </c>
      <c r="AL590" t="s">
        <v>126</v>
      </c>
      <c r="AM590">
        <v>92</v>
      </c>
      <c r="AN590" t="s">
        <v>134</v>
      </c>
      <c r="AO590" s="2">
        <v>45621</v>
      </c>
      <c r="AP590">
        <v>3</v>
      </c>
      <c r="AQ590">
        <v>72.34</v>
      </c>
    </row>
    <row r="591" spans="1:43" x14ac:dyDescent="0.25">
      <c r="A591" t="s">
        <v>713</v>
      </c>
      <c r="B591">
        <v>4.306</v>
      </c>
      <c r="C591">
        <v>4.6059999999999999</v>
      </c>
      <c r="D591">
        <v>4.5709999999999997</v>
      </c>
      <c r="E591">
        <v>63.646999999999998</v>
      </c>
      <c r="F591">
        <v>64.529998779296875</v>
      </c>
      <c r="G591">
        <v>65.489997863769531</v>
      </c>
      <c r="H591">
        <v>64.330001831054688</v>
      </c>
      <c r="I591">
        <v>64.94000244140625</v>
      </c>
      <c r="K591">
        <v>73.39</v>
      </c>
      <c r="L591" t="s">
        <v>1839</v>
      </c>
      <c r="M591" t="s">
        <v>166</v>
      </c>
      <c r="N591" t="s">
        <v>128</v>
      </c>
      <c r="O591">
        <v>5</v>
      </c>
      <c r="P591" t="s">
        <v>126</v>
      </c>
      <c r="Q591">
        <v>73.39</v>
      </c>
      <c r="R591" t="s">
        <v>234</v>
      </c>
      <c r="S591" s="2">
        <v>45574</v>
      </c>
      <c r="T591">
        <v>1</v>
      </c>
      <c r="U591">
        <v>39.89</v>
      </c>
      <c r="W591" t="s">
        <v>1852</v>
      </c>
      <c r="X591" t="s">
        <v>714</v>
      </c>
      <c r="Y591" t="s">
        <v>128</v>
      </c>
      <c r="Z591">
        <v>5</v>
      </c>
      <c r="AA591" t="s">
        <v>126</v>
      </c>
      <c r="AB591">
        <v>73</v>
      </c>
      <c r="AC591" t="s">
        <v>127</v>
      </c>
      <c r="AD591" s="2">
        <v>45615</v>
      </c>
      <c r="AE591">
        <v>2</v>
      </c>
      <c r="AF591">
        <v>37.51</v>
      </c>
      <c r="AH591" t="s">
        <v>1836</v>
      </c>
      <c r="AI591" t="s">
        <v>516</v>
      </c>
      <c r="AJ591" t="s">
        <v>125</v>
      </c>
      <c r="AK591">
        <v>5</v>
      </c>
      <c r="AL591" t="s">
        <v>126</v>
      </c>
      <c r="AM591">
        <v>57</v>
      </c>
      <c r="AN591" t="s">
        <v>127</v>
      </c>
      <c r="AO591" s="2">
        <v>45588</v>
      </c>
      <c r="AP591">
        <v>3</v>
      </c>
      <c r="AQ591">
        <v>34.9</v>
      </c>
    </row>
    <row r="592" spans="1:43" x14ac:dyDescent="0.25">
      <c r="A592" t="s">
        <v>720</v>
      </c>
      <c r="B592">
        <v>7.4370000000000003</v>
      </c>
      <c r="C592">
        <v>8.7530000000000001</v>
      </c>
      <c r="D592">
        <v>9.8870000000000005</v>
      </c>
      <c r="E592">
        <v>375.6</v>
      </c>
      <c r="F592">
        <v>321</v>
      </c>
      <c r="G592">
        <v>324.510009765625</v>
      </c>
      <c r="H592">
        <v>318.739990234375</v>
      </c>
      <c r="I592">
        <v>323.32000732421875</v>
      </c>
      <c r="K592">
        <v>378</v>
      </c>
      <c r="L592" t="s">
        <v>1819</v>
      </c>
      <c r="M592" t="s">
        <v>1735</v>
      </c>
      <c r="N592" t="s">
        <v>128</v>
      </c>
      <c r="O592">
        <v>5</v>
      </c>
      <c r="P592" t="s">
        <v>126</v>
      </c>
      <c r="Q592">
        <v>378</v>
      </c>
      <c r="R592" t="s">
        <v>127</v>
      </c>
      <c r="S592" s="2">
        <v>45590</v>
      </c>
      <c r="T592">
        <v>1</v>
      </c>
      <c r="U592">
        <v>27.93</v>
      </c>
      <c r="W592" t="s">
        <v>1829</v>
      </c>
      <c r="X592" t="s">
        <v>721</v>
      </c>
      <c r="Y592" t="s">
        <v>146</v>
      </c>
      <c r="Z592">
        <v>3</v>
      </c>
      <c r="AA592" t="s">
        <v>126</v>
      </c>
      <c r="AB592">
        <v>265</v>
      </c>
      <c r="AC592" t="s">
        <v>134</v>
      </c>
      <c r="AD592" s="2">
        <v>45499</v>
      </c>
      <c r="AE592">
        <v>2</v>
      </c>
      <c r="AF592">
        <v>0</v>
      </c>
      <c r="AH592" t="s">
        <v>1822</v>
      </c>
      <c r="AI592" t="s">
        <v>166</v>
      </c>
      <c r="AJ592" t="s">
        <v>141</v>
      </c>
      <c r="AK592">
        <v>3</v>
      </c>
      <c r="AL592" t="s">
        <v>137</v>
      </c>
      <c r="AM592">
        <v>323</v>
      </c>
      <c r="AN592" t="s">
        <v>134</v>
      </c>
      <c r="AO592" s="2">
        <v>45615</v>
      </c>
      <c r="AP592">
        <v>3</v>
      </c>
      <c r="AQ592">
        <v>-0.5</v>
      </c>
    </row>
    <row r="593" spans="1:43" x14ac:dyDescent="0.25">
      <c r="A593" t="s">
        <v>636</v>
      </c>
      <c r="B593">
        <v>17.937999999999999</v>
      </c>
      <c r="C593">
        <v>20.244</v>
      </c>
      <c r="D593">
        <v>22.262</v>
      </c>
      <c r="E593">
        <v>334.4</v>
      </c>
      <c r="F593">
        <v>317.5</v>
      </c>
      <c r="G593">
        <v>321.6300048828125</v>
      </c>
      <c r="H593">
        <v>317.01998901367188</v>
      </c>
      <c r="I593">
        <v>320.8599853515625</v>
      </c>
      <c r="K593">
        <v>369</v>
      </c>
      <c r="L593" t="s">
        <v>1833</v>
      </c>
      <c r="M593" t="s">
        <v>1502</v>
      </c>
      <c r="N593" t="s">
        <v>128</v>
      </c>
      <c r="O593">
        <v>5</v>
      </c>
      <c r="P593" t="s">
        <v>126</v>
      </c>
      <c r="Q593">
        <v>369</v>
      </c>
      <c r="R593" t="s">
        <v>127</v>
      </c>
      <c r="S593" s="2">
        <v>45609</v>
      </c>
      <c r="T593">
        <v>1</v>
      </c>
      <c r="U593">
        <v>33.270000000000003</v>
      </c>
      <c r="W593" t="s">
        <v>1835</v>
      </c>
      <c r="X593" t="s">
        <v>1693</v>
      </c>
      <c r="Y593" t="s">
        <v>128</v>
      </c>
      <c r="Z593">
        <v>5</v>
      </c>
      <c r="AA593" t="s">
        <v>126</v>
      </c>
      <c r="AB593">
        <v>365</v>
      </c>
      <c r="AC593" t="s">
        <v>127</v>
      </c>
      <c r="AD593" s="2">
        <v>45623</v>
      </c>
      <c r="AE593">
        <v>2</v>
      </c>
      <c r="AF593">
        <v>31.32</v>
      </c>
      <c r="AH593" t="s">
        <v>1836</v>
      </c>
      <c r="AI593" t="s">
        <v>516</v>
      </c>
      <c r="AJ593" t="s">
        <v>125</v>
      </c>
      <c r="AK593">
        <v>5</v>
      </c>
      <c r="AL593" t="s">
        <v>126</v>
      </c>
      <c r="AM593">
        <v>321</v>
      </c>
      <c r="AN593" t="s">
        <v>127</v>
      </c>
      <c r="AO593" s="2">
        <v>45602</v>
      </c>
      <c r="AP593">
        <v>3</v>
      </c>
      <c r="AQ593">
        <v>29.42</v>
      </c>
    </row>
    <row r="594" spans="1:43" x14ac:dyDescent="0.25">
      <c r="A594" t="s">
        <v>699</v>
      </c>
      <c r="B594">
        <v>0.82199999999999995</v>
      </c>
      <c r="C594">
        <v>1.196</v>
      </c>
      <c r="D594">
        <v>1.371</v>
      </c>
      <c r="E594">
        <v>36.182000000000002</v>
      </c>
      <c r="F594">
        <v>32.169998168945313</v>
      </c>
      <c r="G594">
        <v>32.490001678466797</v>
      </c>
      <c r="H594">
        <v>32.099998474121094</v>
      </c>
      <c r="I594">
        <v>32.349998474121094</v>
      </c>
      <c r="K594">
        <v>35</v>
      </c>
      <c r="L594" t="s">
        <v>1819</v>
      </c>
      <c r="M594" t="s">
        <v>627</v>
      </c>
      <c r="N594" t="s">
        <v>146</v>
      </c>
      <c r="O594">
        <v>3</v>
      </c>
      <c r="P594" t="s">
        <v>126</v>
      </c>
      <c r="Q594">
        <v>35</v>
      </c>
      <c r="R594" t="s">
        <v>127</v>
      </c>
      <c r="S594" s="2">
        <v>45590</v>
      </c>
      <c r="T594">
        <v>1</v>
      </c>
      <c r="U594">
        <v>11.06</v>
      </c>
      <c r="W594" t="s">
        <v>1832</v>
      </c>
      <c r="X594" t="s">
        <v>1736</v>
      </c>
      <c r="Y594" t="s">
        <v>128</v>
      </c>
      <c r="Z594">
        <v>5</v>
      </c>
      <c r="AA594" t="s">
        <v>126</v>
      </c>
      <c r="AB594">
        <v>36</v>
      </c>
      <c r="AC594" t="s">
        <v>127</v>
      </c>
      <c r="AD594" s="2">
        <v>45615</v>
      </c>
      <c r="AE594">
        <v>2</v>
      </c>
      <c r="AF594">
        <v>2.87</v>
      </c>
      <c r="AH594" t="s">
        <v>1826</v>
      </c>
      <c r="AI594" t="s">
        <v>1714</v>
      </c>
      <c r="AJ594" t="s">
        <v>203</v>
      </c>
      <c r="AK594">
        <v>3</v>
      </c>
      <c r="AL594" t="s">
        <v>126</v>
      </c>
      <c r="AM594">
        <v>38</v>
      </c>
      <c r="AN594" t="s">
        <v>127</v>
      </c>
      <c r="AO594" s="2">
        <v>45614</v>
      </c>
      <c r="AP594">
        <v>3</v>
      </c>
      <c r="AQ594">
        <v>0</v>
      </c>
    </row>
    <row r="595" spans="1:43" x14ac:dyDescent="0.25">
      <c r="A595" t="s">
        <v>907</v>
      </c>
      <c r="B595">
        <v>5.101</v>
      </c>
      <c r="C595">
        <v>5.32</v>
      </c>
      <c r="D595">
        <v>6.7830000000000004</v>
      </c>
      <c r="E595">
        <v>115</v>
      </c>
      <c r="F595">
        <v>92.160003662109375</v>
      </c>
      <c r="G595">
        <v>94.19000244140625</v>
      </c>
      <c r="H595">
        <v>91.544998168945313</v>
      </c>
      <c r="I595">
        <v>91.669998168945313</v>
      </c>
      <c r="K595">
        <v>113</v>
      </c>
      <c r="L595" t="s">
        <v>1819</v>
      </c>
      <c r="M595" t="s">
        <v>638</v>
      </c>
      <c r="N595" t="s">
        <v>128</v>
      </c>
      <c r="O595">
        <v>5</v>
      </c>
      <c r="P595" t="s">
        <v>126</v>
      </c>
      <c r="Q595">
        <v>113</v>
      </c>
      <c r="R595" t="s">
        <v>127</v>
      </c>
      <c r="S595" s="2">
        <v>45603</v>
      </c>
      <c r="T595">
        <v>1</v>
      </c>
      <c r="U595">
        <v>23.43</v>
      </c>
      <c r="W595" t="e">
        <v>#N/A</v>
      </c>
      <c r="X595" t="s">
        <v>166</v>
      </c>
      <c r="Y595" t="s">
        <v>216</v>
      </c>
      <c r="Z595">
        <v>1</v>
      </c>
      <c r="AA595" t="s">
        <v>142</v>
      </c>
      <c r="AB595">
        <v>88</v>
      </c>
      <c r="AC595" t="s">
        <v>134</v>
      </c>
      <c r="AD595" s="2">
        <v>45580</v>
      </c>
      <c r="AE595">
        <v>2</v>
      </c>
      <c r="AF595">
        <v>15.04</v>
      </c>
      <c r="AH595" t="s">
        <v>1822</v>
      </c>
      <c r="AI595" t="s">
        <v>166</v>
      </c>
      <c r="AJ595" t="s">
        <v>141</v>
      </c>
      <c r="AK595">
        <v>3</v>
      </c>
      <c r="AL595" t="s">
        <v>137</v>
      </c>
      <c r="AM595">
        <v>90</v>
      </c>
      <c r="AN595" t="s">
        <v>134</v>
      </c>
      <c r="AO595" s="2">
        <v>45609</v>
      </c>
      <c r="AP595">
        <v>3</v>
      </c>
      <c r="AQ595">
        <v>13.53</v>
      </c>
    </row>
    <row r="596" spans="1:43" x14ac:dyDescent="0.25">
      <c r="A596" t="s">
        <v>593</v>
      </c>
      <c r="B596">
        <v>3.7989999999999999</v>
      </c>
      <c r="C596">
        <v>4.0949999999999998</v>
      </c>
      <c r="D596">
        <v>4.4039999999999999</v>
      </c>
      <c r="E596">
        <v>71.221999999999994</v>
      </c>
      <c r="F596">
        <v>72.319999694824219</v>
      </c>
      <c r="G596">
        <v>73.375</v>
      </c>
      <c r="H596">
        <v>72.214996337890625</v>
      </c>
      <c r="I596">
        <v>72.919998168945313</v>
      </c>
      <c r="K596">
        <v>73</v>
      </c>
      <c r="L596" t="s">
        <v>1834</v>
      </c>
      <c r="M596" t="s">
        <v>594</v>
      </c>
      <c r="N596" t="s">
        <v>125</v>
      </c>
      <c r="O596">
        <v>5</v>
      </c>
      <c r="P596" t="s">
        <v>126</v>
      </c>
      <c r="Q596">
        <v>73</v>
      </c>
      <c r="R596" t="s">
        <v>127</v>
      </c>
      <c r="S596" s="2">
        <v>45596</v>
      </c>
      <c r="T596">
        <v>1</v>
      </c>
      <c r="U596">
        <v>45.04</v>
      </c>
      <c r="W596" t="s">
        <v>1827</v>
      </c>
      <c r="X596" t="s">
        <v>502</v>
      </c>
      <c r="Y596" t="s">
        <v>138</v>
      </c>
      <c r="Z596">
        <v>5</v>
      </c>
      <c r="AA596" t="s">
        <v>126</v>
      </c>
      <c r="AB596">
        <v>71</v>
      </c>
      <c r="AC596" t="s">
        <v>127</v>
      </c>
      <c r="AD596" s="2">
        <v>45621</v>
      </c>
      <c r="AE596">
        <v>2</v>
      </c>
      <c r="AF596">
        <v>39.85</v>
      </c>
      <c r="AH596" t="s">
        <v>1839</v>
      </c>
      <c r="AI596" t="s">
        <v>166</v>
      </c>
      <c r="AJ596" t="s">
        <v>128</v>
      </c>
      <c r="AK596">
        <v>5</v>
      </c>
      <c r="AL596" t="s">
        <v>137</v>
      </c>
      <c r="AM596">
        <v>66.62</v>
      </c>
      <c r="AN596" t="s">
        <v>168</v>
      </c>
      <c r="AO596" s="2">
        <v>45541</v>
      </c>
      <c r="AP596">
        <v>3</v>
      </c>
      <c r="AQ596">
        <v>23.65</v>
      </c>
    </row>
    <row r="597" spans="1:43" x14ac:dyDescent="0.25">
      <c r="A597" t="s">
        <v>178</v>
      </c>
      <c r="B597">
        <v>8.2149999999999999</v>
      </c>
      <c r="C597">
        <v>9.2560000000000002</v>
      </c>
      <c r="D597">
        <v>10.289</v>
      </c>
      <c r="E597">
        <v>130.929</v>
      </c>
      <c r="F597">
        <v>118.08999633789063</v>
      </c>
      <c r="G597">
        <v>118.73000335693359</v>
      </c>
      <c r="H597">
        <v>117.43000030517578</v>
      </c>
      <c r="I597">
        <v>117.66000366210938</v>
      </c>
      <c r="K597">
        <v>132</v>
      </c>
      <c r="L597" t="s">
        <v>1833</v>
      </c>
      <c r="M597" t="s">
        <v>1597</v>
      </c>
      <c r="N597" t="s">
        <v>128</v>
      </c>
      <c r="O597">
        <v>5</v>
      </c>
      <c r="P597" t="s">
        <v>126</v>
      </c>
      <c r="Q597">
        <v>132</v>
      </c>
      <c r="R597" t="s">
        <v>127</v>
      </c>
      <c r="S597" s="2">
        <v>45615</v>
      </c>
      <c r="T597">
        <v>1</v>
      </c>
      <c r="U597">
        <v>24.6</v>
      </c>
      <c r="W597" t="s">
        <v>1850</v>
      </c>
      <c r="X597" t="s">
        <v>202</v>
      </c>
      <c r="Y597" t="s">
        <v>141</v>
      </c>
      <c r="Z597">
        <v>3</v>
      </c>
      <c r="AA597" t="s">
        <v>126</v>
      </c>
      <c r="AB597">
        <v>131</v>
      </c>
      <c r="AC597" t="s">
        <v>134</v>
      </c>
      <c r="AD597" s="2">
        <v>45614</v>
      </c>
      <c r="AE597">
        <v>2</v>
      </c>
      <c r="AF597">
        <v>22.19</v>
      </c>
      <c r="AH597" t="s">
        <v>1819</v>
      </c>
      <c r="AI597" t="s">
        <v>314</v>
      </c>
      <c r="AJ597" t="s">
        <v>146</v>
      </c>
      <c r="AK597">
        <v>3</v>
      </c>
      <c r="AL597" t="s">
        <v>126</v>
      </c>
      <c r="AM597">
        <v>135</v>
      </c>
      <c r="AN597" t="s">
        <v>127</v>
      </c>
      <c r="AO597" s="2">
        <v>45616</v>
      </c>
      <c r="AP597">
        <v>3</v>
      </c>
      <c r="AQ597">
        <v>21.05</v>
      </c>
    </row>
    <row r="598" spans="1:43" x14ac:dyDescent="0.25">
      <c r="A598" t="s">
        <v>616</v>
      </c>
      <c r="B598">
        <v>4.6139999999999999</v>
      </c>
      <c r="C598">
        <v>5.117</v>
      </c>
      <c r="D598">
        <v>5.7560000000000002</v>
      </c>
      <c r="E598">
        <v>147.13300000000001</v>
      </c>
      <c r="F598">
        <v>125.44000244140625</v>
      </c>
      <c r="G598">
        <v>127.08000183105469</v>
      </c>
      <c r="H598">
        <v>124.93360137939453</v>
      </c>
      <c r="I598">
        <v>125.61000061035156</v>
      </c>
      <c r="K598">
        <v>125</v>
      </c>
      <c r="L598" t="s">
        <v>1831</v>
      </c>
      <c r="M598" t="s">
        <v>281</v>
      </c>
      <c r="N598" t="s">
        <v>162</v>
      </c>
      <c r="O598">
        <v>5</v>
      </c>
      <c r="P598" t="s">
        <v>137</v>
      </c>
      <c r="Q598" t="s">
        <v>147</v>
      </c>
      <c r="R598" t="s">
        <v>127</v>
      </c>
      <c r="S598" s="2">
        <v>45606</v>
      </c>
      <c r="T598">
        <v>1</v>
      </c>
      <c r="U598">
        <v>40.53</v>
      </c>
      <c r="W598" t="s">
        <v>1833</v>
      </c>
      <c r="X598" t="s">
        <v>451</v>
      </c>
      <c r="Y598" t="s">
        <v>146</v>
      </c>
      <c r="Z598">
        <v>3</v>
      </c>
      <c r="AA598" t="s">
        <v>126</v>
      </c>
      <c r="AB598">
        <v>125</v>
      </c>
      <c r="AC598" t="s">
        <v>127</v>
      </c>
      <c r="AD598" s="2">
        <v>45601</v>
      </c>
      <c r="AE598">
        <v>2</v>
      </c>
      <c r="AF598">
        <v>27.62</v>
      </c>
      <c r="AH598" t="s">
        <v>1837</v>
      </c>
      <c r="AI598" t="s">
        <v>1664</v>
      </c>
      <c r="AJ598" t="s">
        <v>128</v>
      </c>
      <c r="AK598">
        <v>5</v>
      </c>
      <c r="AL598" t="s">
        <v>126</v>
      </c>
      <c r="AM598">
        <v>145</v>
      </c>
      <c r="AN598" t="s">
        <v>127</v>
      </c>
      <c r="AO598" s="2">
        <v>45614</v>
      </c>
      <c r="AP598">
        <v>3</v>
      </c>
      <c r="AQ598">
        <v>21.94</v>
      </c>
    </row>
    <row r="599" spans="1:43" x14ac:dyDescent="0.25">
      <c r="A599" t="s">
        <v>584</v>
      </c>
      <c r="B599">
        <v>6.0030000000000001</v>
      </c>
      <c r="C599">
        <v>6.6630000000000003</v>
      </c>
      <c r="D599">
        <v>7.5890000000000004</v>
      </c>
      <c r="E599">
        <v>144.304</v>
      </c>
      <c r="F599">
        <v>138.82000732421875</v>
      </c>
      <c r="G599">
        <v>139.97999572753906</v>
      </c>
      <c r="H599">
        <v>138.69000244140625</v>
      </c>
      <c r="I599">
        <v>139.33000183105469</v>
      </c>
      <c r="K599">
        <v>138</v>
      </c>
      <c r="L599" t="s">
        <v>1819</v>
      </c>
      <c r="M599" t="s">
        <v>226</v>
      </c>
      <c r="N599" t="s">
        <v>146</v>
      </c>
      <c r="O599">
        <v>3</v>
      </c>
      <c r="P599" t="s">
        <v>126</v>
      </c>
      <c r="Q599">
        <v>138</v>
      </c>
      <c r="R599" t="s">
        <v>127</v>
      </c>
      <c r="S599" s="2">
        <v>45603</v>
      </c>
      <c r="T599">
        <v>1</v>
      </c>
      <c r="U599">
        <v>12.15</v>
      </c>
      <c r="W599" t="s">
        <v>1859</v>
      </c>
      <c r="X599" t="s">
        <v>1452</v>
      </c>
      <c r="Y599" t="s">
        <v>125</v>
      </c>
      <c r="Z599">
        <v>5</v>
      </c>
      <c r="AA599" t="s">
        <v>126</v>
      </c>
      <c r="AB599">
        <v>140</v>
      </c>
      <c r="AC599" t="s">
        <v>127</v>
      </c>
      <c r="AD599" s="2">
        <v>45622</v>
      </c>
      <c r="AE599">
        <v>2</v>
      </c>
      <c r="AF599">
        <v>10</v>
      </c>
      <c r="AH599" t="s">
        <v>1857</v>
      </c>
      <c r="AI599" t="s">
        <v>1858</v>
      </c>
      <c r="AJ599" t="s">
        <v>125</v>
      </c>
      <c r="AK599">
        <v>5</v>
      </c>
      <c r="AL599" t="s">
        <v>126</v>
      </c>
      <c r="AM599">
        <v>154</v>
      </c>
      <c r="AN599" t="s">
        <v>134</v>
      </c>
      <c r="AO599" s="2">
        <v>45621</v>
      </c>
      <c r="AP599">
        <v>3</v>
      </c>
      <c r="AQ599">
        <v>9.6300000000000008</v>
      </c>
    </row>
    <row r="600" spans="1:43" x14ac:dyDescent="0.25">
      <c r="A600" t="s">
        <v>724</v>
      </c>
      <c r="B600">
        <v>8.5340000000000007</v>
      </c>
      <c r="C600">
        <v>9.1890000000000001</v>
      </c>
      <c r="D600">
        <v>9.9779999999999998</v>
      </c>
      <c r="E600">
        <v>125.593</v>
      </c>
      <c r="F600">
        <v>110.83999633789063</v>
      </c>
      <c r="G600">
        <v>112.66000366210938</v>
      </c>
      <c r="H600">
        <v>110.51000213623047</v>
      </c>
      <c r="I600">
        <v>112.01999664306641</v>
      </c>
      <c r="K600">
        <v>111.97</v>
      </c>
      <c r="L600" t="s">
        <v>1839</v>
      </c>
      <c r="M600" t="s">
        <v>166</v>
      </c>
      <c r="N600" t="s">
        <v>128</v>
      </c>
      <c r="O600">
        <v>5</v>
      </c>
      <c r="P600" t="s">
        <v>137</v>
      </c>
      <c r="Q600">
        <v>111.97</v>
      </c>
      <c r="R600" t="s">
        <v>430</v>
      </c>
      <c r="S600" s="2">
        <v>45593</v>
      </c>
      <c r="T600">
        <v>1</v>
      </c>
      <c r="U600">
        <v>35.07</v>
      </c>
      <c r="W600" t="s">
        <v>1820</v>
      </c>
      <c r="X600" t="s">
        <v>825</v>
      </c>
      <c r="Y600" t="s">
        <v>343</v>
      </c>
      <c r="Z600">
        <v>3</v>
      </c>
      <c r="AA600" t="s">
        <v>126</v>
      </c>
      <c r="AB600">
        <v>110</v>
      </c>
      <c r="AC600" t="s">
        <v>134</v>
      </c>
      <c r="AD600" s="2">
        <v>45595</v>
      </c>
      <c r="AE600">
        <v>2</v>
      </c>
      <c r="AF600">
        <v>6.18</v>
      </c>
      <c r="AH600" t="s">
        <v>1825</v>
      </c>
      <c r="AI600" t="s">
        <v>136</v>
      </c>
      <c r="AJ600" t="s">
        <v>146</v>
      </c>
      <c r="AK600">
        <v>3</v>
      </c>
      <c r="AL600" t="s">
        <v>126</v>
      </c>
      <c r="AM600">
        <v>122.8</v>
      </c>
      <c r="AN600" t="s">
        <v>134</v>
      </c>
      <c r="AO600" s="2">
        <v>45604</v>
      </c>
      <c r="AP600">
        <v>3</v>
      </c>
      <c r="AQ600">
        <v>4.5</v>
      </c>
    </row>
    <row r="601" spans="1:43" x14ac:dyDescent="0.25">
      <c r="A601" t="s">
        <v>785</v>
      </c>
      <c r="B601">
        <v>15.787000000000001</v>
      </c>
      <c r="C601">
        <v>17.995000000000001</v>
      </c>
      <c r="D601">
        <v>20.61</v>
      </c>
      <c r="E601">
        <v>406.56299999999999</v>
      </c>
      <c r="F601">
        <v>403.73001098632813</v>
      </c>
      <c r="G601">
        <v>406.1400146484375</v>
      </c>
      <c r="H601">
        <v>400.93011474609375</v>
      </c>
      <c r="I601">
        <v>405.75</v>
      </c>
      <c r="K601">
        <v>450</v>
      </c>
      <c r="L601" t="s">
        <v>1844</v>
      </c>
      <c r="M601" t="s">
        <v>1514</v>
      </c>
      <c r="N601" t="s">
        <v>138</v>
      </c>
      <c r="O601">
        <v>5</v>
      </c>
      <c r="P601" t="s">
        <v>126</v>
      </c>
      <c r="Q601">
        <v>450</v>
      </c>
      <c r="R601" t="s">
        <v>127</v>
      </c>
      <c r="S601" s="2">
        <v>45618</v>
      </c>
      <c r="T601">
        <v>1</v>
      </c>
      <c r="U601">
        <v>75.8</v>
      </c>
      <c r="W601" t="s">
        <v>1825</v>
      </c>
      <c r="X601" t="s">
        <v>136</v>
      </c>
      <c r="Y601" t="s">
        <v>146</v>
      </c>
      <c r="Z601">
        <v>3</v>
      </c>
      <c r="AA601" t="s">
        <v>142</v>
      </c>
      <c r="AB601">
        <v>407.4</v>
      </c>
      <c r="AC601" t="s">
        <v>134</v>
      </c>
      <c r="AD601" s="2">
        <v>45601</v>
      </c>
      <c r="AE601">
        <v>2</v>
      </c>
      <c r="AF601">
        <v>40.799999999999997</v>
      </c>
      <c r="AH601" t="s">
        <v>1839</v>
      </c>
      <c r="AI601" t="s">
        <v>166</v>
      </c>
      <c r="AJ601" t="s">
        <v>167</v>
      </c>
      <c r="AK601">
        <v>5</v>
      </c>
      <c r="AL601" t="s">
        <v>126</v>
      </c>
      <c r="AM601">
        <v>438.2</v>
      </c>
      <c r="AN601" t="s">
        <v>168</v>
      </c>
      <c r="AO601" s="2">
        <v>45533</v>
      </c>
      <c r="AP601">
        <v>3</v>
      </c>
      <c r="AQ601">
        <v>37.61</v>
      </c>
    </row>
    <row r="602" spans="1:43" x14ac:dyDescent="0.25">
      <c r="A602" t="s">
        <v>377</v>
      </c>
      <c r="B602">
        <v>6.2850000000000001</v>
      </c>
      <c r="C602">
        <v>6.9630000000000001</v>
      </c>
      <c r="D602">
        <v>7.8220000000000001</v>
      </c>
      <c r="E602">
        <v>217.43799999999999</v>
      </c>
      <c r="F602">
        <v>175.27000427246094</v>
      </c>
      <c r="G602">
        <v>179.27000427246094</v>
      </c>
      <c r="H602">
        <v>175</v>
      </c>
      <c r="I602">
        <v>176.74000549316406</v>
      </c>
      <c r="K602">
        <v>180</v>
      </c>
      <c r="L602" t="s">
        <v>1819</v>
      </c>
      <c r="M602" t="s">
        <v>229</v>
      </c>
      <c r="N602" t="s">
        <v>146</v>
      </c>
      <c r="O602">
        <v>3</v>
      </c>
      <c r="P602" t="s">
        <v>126</v>
      </c>
      <c r="Q602">
        <v>180</v>
      </c>
      <c r="R602" t="s">
        <v>127</v>
      </c>
      <c r="S602" s="2">
        <v>45600</v>
      </c>
      <c r="T602">
        <v>1</v>
      </c>
      <c r="U602">
        <v>24.34</v>
      </c>
      <c r="W602" t="s">
        <v>1822</v>
      </c>
      <c r="X602" t="s">
        <v>166</v>
      </c>
      <c r="Y602" t="s">
        <v>141</v>
      </c>
      <c r="Z602">
        <v>3</v>
      </c>
      <c r="AA602" t="s">
        <v>126</v>
      </c>
      <c r="AB602">
        <v>200</v>
      </c>
      <c r="AC602" t="s">
        <v>134</v>
      </c>
      <c r="AD602" s="2">
        <v>45588</v>
      </c>
      <c r="AE602">
        <v>2</v>
      </c>
      <c r="AF602">
        <v>0</v>
      </c>
      <c r="AH602" t="s">
        <v>1827</v>
      </c>
      <c r="AI602" t="s">
        <v>1828</v>
      </c>
      <c r="AJ602" t="s">
        <v>138</v>
      </c>
      <c r="AK602">
        <v>5</v>
      </c>
      <c r="AL602" t="s">
        <v>126</v>
      </c>
      <c r="AM602">
        <v>242</v>
      </c>
      <c r="AN602" t="s">
        <v>127</v>
      </c>
      <c r="AO602" s="2">
        <v>45622</v>
      </c>
      <c r="AP602">
        <v>3</v>
      </c>
      <c r="AQ602">
        <v>-1.53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Request1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2024-11-27T22:30:21Z</dcterms:modified>
</cp:coreProperties>
</file>